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192.168.1.23\home\2025\2025 - PO 1-6\2025 PO 1-6   R22\2025 PO 1-6 OBRASCI\ZA POSLATI_ISPRAVAK PR_RAS\"/>
    </mc:Choice>
  </mc:AlternateContent>
  <xr:revisionPtr revIDLastSave="0" documentId="13_ncr:1_{64696A36-6403-49D8-B190-6CD6A229AD7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E328" i="9" s="1"/>
  <c r="B328" i="9" s="1"/>
  <c r="F328" i="9"/>
  <c r="H327" i="9"/>
  <c r="G327" i="9"/>
  <c r="E327" i="9" s="1"/>
  <c r="B327" i="9" s="1"/>
  <c r="F327" i="9"/>
  <c r="H326" i="9"/>
  <c r="E326" i="9" s="1"/>
  <c r="B326" i="9" s="1"/>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E294" i="9" s="1"/>
  <c r="B294" i="9" s="1"/>
  <c r="H294" i="9"/>
  <c r="F294" i="9"/>
  <c r="E293" i="9"/>
  <c r="M292" i="9"/>
  <c r="L292" i="9"/>
  <c r="F292" i="9"/>
  <c r="E292" i="9"/>
  <c r="M291" i="9"/>
  <c r="L291" i="9"/>
  <c r="E291" i="9"/>
  <c r="M290" i="9"/>
  <c r="L290" i="9"/>
  <c r="F290" i="9" s="1"/>
  <c r="B290" i="9" s="1"/>
  <c r="E290" i="9"/>
  <c r="M289" i="9"/>
  <c r="F289" i="9" s="1"/>
  <c r="L289" i="9"/>
  <c r="E289" i="9"/>
  <c r="M288" i="9"/>
  <c r="L288" i="9"/>
  <c r="E288" i="9"/>
  <c r="M287" i="9"/>
  <c r="L287" i="9"/>
  <c r="E287" i="9"/>
  <c r="M286" i="9"/>
  <c r="L286" i="9"/>
  <c r="E286" i="9"/>
  <c r="M285" i="9"/>
  <c r="F285" i="9" s="1"/>
  <c r="L285" i="9"/>
  <c r="E285" i="9"/>
  <c r="M284" i="9"/>
  <c r="L284" i="9"/>
  <c r="F284" i="9" s="1"/>
  <c r="E284" i="9"/>
  <c r="M283" i="9"/>
  <c r="L283" i="9"/>
  <c r="E283" i="9"/>
  <c r="M282" i="9"/>
  <c r="L282" i="9"/>
  <c r="E282" i="9"/>
  <c r="M281" i="9"/>
  <c r="F281" i="9" s="1"/>
  <c r="L281" i="9"/>
  <c r="E281" i="9"/>
  <c r="M280" i="9"/>
  <c r="F280" i="9" s="1"/>
  <c r="L280" i="9"/>
  <c r="E280" i="9"/>
  <c r="M279" i="9"/>
  <c r="L279" i="9"/>
  <c r="E279" i="9"/>
  <c r="M278" i="9"/>
  <c r="L278" i="9"/>
  <c r="E278" i="9"/>
  <c r="M277" i="9"/>
  <c r="F277" i="9" s="1"/>
  <c r="L277" i="9"/>
  <c r="E277" i="9"/>
  <c r="M276" i="9"/>
  <c r="L276" i="9"/>
  <c r="E276" i="9"/>
  <c r="M275" i="9"/>
  <c r="L275" i="9"/>
  <c r="E275" i="9"/>
  <c r="M274" i="9"/>
  <c r="L274" i="9"/>
  <c r="E274" i="9"/>
  <c r="M273" i="9"/>
  <c r="F273" i="9" s="1"/>
  <c r="L273" i="9"/>
  <c r="E273" i="9"/>
  <c r="M272" i="9"/>
  <c r="F272" i="9" s="1"/>
  <c r="L272" i="9"/>
  <c r="E272" i="9"/>
  <c r="M271" i="9"/>
  <c r="L271" i="9"/>
  <c r="F271" i="9" s="1"/>
  <c r="B271" i="9" s="1"/>
  <c r="E271" i="9"/>
  <c r="M270" i="9"/>
  <c r="L270" i="9"/>
  <c r="E270" i="9"/>
  <c r="M269" i="9"/>
  <c r="F269" i="9" s="1"/>
  <c r="L269" i="9"/>
  <c r="E269" i="9"/>
  <c r="M268" i="9"/>
  <c r="F268" i="9" s="1"/>
  <c r="L268" i="9"/>
  <c r="E268" i="9"/>
  <c r="M267" i="9"/>
  <c r="L267" i="9"/>
  <c r="E267" i="9"/>
  <c r="M266" i="9"/>
  <c r="L266" i="9"/>
  <c r="E266" i="9"/>
  <c r="M265" i="9"/>
  <c r="F265" i="9" s="1"/>
  <c r="L265" i="9"/>
  <c r="E265" i="9"/>
  <c r="M264" i="9"/>
  <c r="F264" i="9" s="1"/>
  <c r="L264" i="9"/>
  <c r="E264" i="9"/>
  <c r="M263" i="9"/>
  <c r="L263" i="9"/>
  <c r="E263" i="9"/>
  <c r="M262" i="9"/>
  <c r="L262" i="9"/>
  <c r="E262" i="9"/>
  <c r="M261" i="9"/>
  <c r="F261" i="9" s="1"/>
  <c r="L261" i="9"/>
  <c r="E261" i="9"/>
  <c r="M260" i="9"/>
  <c r="F260" i="9" s="1"/>
  <c r="L260" i="9"/>
  <c r="E260" i="9"/>
  <c r="M259" i="9"/>
  <c r="L259" i="9"/>
  <c r="F259" i="9" s="1"/>
  <c r="B259" i="9" s="1"/>
  <c r="E259" i="9"/>
  <c r="M258" i="9"/>
  <c r="L258" i="9"/>
  <c r="E258" i="9"/>
  <c r="M257" i="9"/>
  <c r="F257" i="9" s="1"/>
  <c r="L257" i="9"/>
  <c r="E257" i="9"/>
  <c r="M256" i="9"/>
  <c r="F256" i="9" s="1"/>
  <c r="L256" i="9"/>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L245" i="9"/>
  <c r="F245" i="9"/>
  <c r="E245" i="9"/>
  <c r="M244" i="9"/>
  <c r="L244" i="9"/>
  <c r="E244" i="9"/>
  <c r="M243" i="9"/>
  <c r="L243" i="9"/>
  <c r="F243" i="9" s="1"/>
  <c r="B243" i="9" s="1"/>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E135" i="9" s="1"/>
  <c r="B135" i="9" s="1"/>
  <c r="F135" i="9"/>
  <c r="H134" i="9"/>
  <c r="G134" i="9"/>
  <c r="F134" i="9"/>
  <c r="H133" i="9"/>
  <c r="E133" i="9" s="1"/>
  <c r="B133" i="9" s="1"/>
  <c r="G133" i="9"/>
  <c r="F133" i="9"/>
  <c r="H132" i="9"/>
  <c r="E132" i="9" s="1"/>
  <c r="B132" i="9" s="1"/>
  <c r="G132" i="9"/>
  <c r="F132" i="9"/>
  <c r="H131" i="9"/>
  <c r="G131" i="9"/>
  <c r="E131" i="9" s="1"/>
  <c r="B131" i="9" s="1"/>
  <c r="F131" i="9"/>
  <c r="H130" i="9"/>
  <c r="G130" i="9"/>
  <c r="F130" i="9"/>
  <c r="H129" i="9"/>
  <c r="E129" i="9" s="1"/>
  <c r="B129" i="9" s="1"/>
  <c r="G129" i="9"/>
  <c r="F129" i="9"/>
  <c r="H128" i="9"/>
  <c r="E128" i="9" s="1"/>
  <c r="B128" i="9" s="1"/>
  <c r="G128" i="9"/>
  <c r="F128" i="9"/>
  <c r="H127" i="9"/>
  <c r="G127" i="9"/>
  <c r="E127" i="9" s="1"/>
  <c r="B127" i="9" s="1"/>
  <c r="F127" i="9"/>
  <c r="H126" i="9"/>
  <c r="G126" i="9"/>
  <c r="F126" i="9"/>
  <c r="H125" i="9"/>
  <c r="E125" i="9" s="1"/>
  <c r="B125" i="9" s="1"/>
  <c r="G125" i="9"/>
  <c r="F125" i="9"/>
  <c r="H124" i="9"/>
  <c r="E124" i="9" s="1"/>
  <c r="B124" i="9" s="1"/>
  <c r="G124" i="9"/>
  <c r="F124" i="9"/>
  <c r="H123" i="9"/>
  <c r="G123" i="9"/>
  <c r="F123" i="9"/>
  <c r="H122" i="9"/>
  <c r="G122" i="9"/>
  <c r="E122" i="9" s="1"/>
  <c r="B122" i="9" s="1"/>
  <c r="F122" i="9"/>
  <c r="H121" i="9"/>
  <c r="E121" i="9" s="1"/>
  <c r="B121" i="9" s="1"/>
  <c r="G121" i="9"/>
  <c r="F121" i="9"/>
  <c r="H120" i="9"/>
  <c r="E120" i="9" s="1"/>
  <c r="G120" i="9"/>
  <c r="F120" i="9"/>
  <c r="H119" i="9"/>
  <c r="G119" i="9"/>
  <c r="F119" i="9"/>
  <c r="H118" i="9"/>
  <c r="G118" i="9"/>
  <c r="F118" i="9"/>
  <c r="H117" i="9"/>
  <c r="E117" i="9" s="1"/>
  <c r="B117" i="9" s="1"/>
  <c r="G117" i="9"/>
  <c r="F117" i="9"/>
  <c r="H116" i="9"/>
  <c r="E116" i="9" s="1"/>
  <c r="B116" i="9" s="1"/>
  <c r="G116" i="9"/>
  <c r="F116" i="9"/>
  <c r="H115" i="9"/>
  <c r="G115" i="9"/>
  <c r="E115" i="9" s="1"/>
  <c r="B115" i="9" s="1"/>
  <c r="F115" i="9"/>
  <c r="H114" i="9"/>
  <c r="G114" i="9"/>
  <c r="F114" i="9"/>
  <c r="H113" i="9"/>
  <c r="E113" i="9" s="1"/>
  <c r="B113" i="9" s="1"/>
  <c r="G113" i="9"/>
  <c r="F113" i="9"/>
  <c r="H112" i="9"/>
  <c r="E112" i="9" s="1"/>
  <c r="G112" i="9"/>
  <c r="F112" i="9"/>
  <c r="H111" i="9"/>
  <c r="G111" i="9"/>
  <c r="E111" i="9" s="1"/>
  <c r="B111" i="9" s="1"/>
  <c r="F111" i="9"/>
  <c r="H110" i="9"/>
  <c r="G110" i="9"/>
  <c r="F110" i="9"/>
  <c r="H109" i="9"/>
  <c r="G109" i="9"/>
  <c r="F109" i="9"/>
  <c r="E109" i="9"/>
  <c r="B109" i="9" s="1"/>
  <c r="H108" i="9"/>
  <c r="E108" i="9" s="1"/>
  <c r="B108" i="9" s="1"/>
  <c r="G108" i="9"/>
  <c r="F108" i="9"/>
  <c r="H107" i="9"/>
  <c r="G107" i="9"/>
  <c r="F107" i="9"/>
  <c r="H106" i="9"/>
  <c r="E106" i="9" s="1"/>
  <c r="B106" i="9" s="1"/>
  <c r="G106" i="9"/>
  <c r="F106" i="9"/>
  <c r="H105" i="9"/>
  <c r="E105" i="9" s="1"/>
  <c r="B105" i="9" s="1"/>
  <c r="G105" i="9"/>
  <c r="F105" i="9"/>
  <c r="H104" i="9"/>
  <c r="G104" i="9"/>
  <c r="E104" i="9" s="1"/>
  <c r="B104" i="9" s="1"/>
  <c r="F104" i="9"/>
  <c r="H103" i="9"/>
  <c r="G103" i="9"/>
  <c r="F103" i="9"/>
  <c r="H102" i="9"/>
  <c r="E102" i="9" s="1"/>
  <c r="B102" i="9" s="1"/>
  <c r="G102" i="9"/>
  <c r="F102" i="9"/>
  <c r="H101" i="9"/>
  <c r="E101" i="9" s="1"/>
  <c r="B101" i="9" s="1"/>
  <c r="G101" i="9"/>
  <c r="F101" i="9"/>
  <c r="H100" i="9"/>
  <c r="G100" i="9"/>
  <c r="E100" i="9" s="1"/>
  <c r="B100" i="9" s="1"/>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E92" i="9" s="1"/>
  <c r="B92" i="9" s="1"/>
  <c r="F92" i="9"/>
  <c r="H91" i="9"/>
  <c r="G91" i="9"/>
  <c r="F91" i="9"/>
  <c r="H90" i="9"/>
  <c r="E90" i="9" s="1"/>
  <c r="B90" i="9" s="1"/>
  <c r="G90" i="9"/>
  <c r="F90" i="9"/>
  <c r="H89" i="9"/>
  <c r="E89" i="9" s="1"/>
  <c r="B89" i="9" s="1"/>
  <c r="G89" i="9"/>
  <c r="F89" i="9"/>
  <c r="H88" i="9"/>
  <c r="G88" i="9"/>
  <c r="E88" i="9" s="1"/>
  <c r="B88" i="9" s="1"/>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G76" i="9"/>
  <c r="F76" i="9"/>
  <c r="H75" i="9"/>
  <c r="G75" i="9"/>
  <c r="E75" i="9" s="1"/>
  <c r="B75" i="9" s="1"/>
  <c r="F75" i="9"/>
  <c r="H74" i="9"/>
  <c r="G74" i="9"/>
  <c r="F74" i="9"/>
  <c r="H73" i="9"/>
  <c r="G73" i="9"/>
  <c r="F73" i="9"/>
  <c r="E73" i="9"/>
  <c r="B73" i="9" s="1"/>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E64" i="9" s="1"/>
  <c r="B64" i="9" s="1"/>
  <c r="G64" i="9"/>
  <c r="F64" i="9"/>
  <c r="H63" i="9"/>
  <c r="G63" i="9"/>
  <c r="F63" i="9"/>
  <c r="H62" i="9"/>
  <c r="E62" i="9" s="1"/>
  <c r="B62" i="9" s="1"/>
  <c r="G62" i="9"/>
  <c r="F62" i="9"/>
  <c r="H61" i="9"/>
  <c r="E61" i="9" s="1"/>
  <c r="B61" i="9" s="1"/>
  <c r="G61" i="9"/>
  <c r="F61" i="9"/>
  <c r="H60" i="9"/>
  <c r="E60" i="9" s="1"/>
  <c r="B60" i="9" s="1"/>
  <c r="G60" i="9"/>
  <c r="F60" i="9"/>
  <c r="H59" i="9"/>
  <c r="G59" i="9"/>
  <c r="F59" i="9"/>
  <c r="H58" i="9"/>
  <c r="G58" i="9"/>
  <c r="F58" i="9"/>
  <c r="H57" i="9"/>
  <c r="G57" i="9"/>
  <c r="F57" i="9"/>
  <c r="H56" i="9"/>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G48" i="9"/>
  <c r="F48" i="9"/>
  <c r="H47" i="9"/>
  <c r="G47" i="9"/>
  <c r="F47" i="9"/>
  <c r="H46" i="9"/>
  <c r="E46" i="9" s="1"/>
  <c r="B46" i="9" s="1"/>
  <c r="G46" i="9"/>
  <c r="F46" i="9"/>
  <c r="H45" i="9"/>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G296" i="9" s="1"/>
  <c r="I3" i="9"/>
  <c r="H3" i="9"/>
  <c r="G3" i="9"/>
  <c r="D104" i="8"/>
  <c r="I40" i="3" s="1"/>
  <c r="D97" i="8"/>
  <c r="C1674" i="1" s="1"/>
  <c r="G1674" i="1" s="1"/>
  <c r="D92" i="8"/>
  <c r="D87" i="8"/>
  <c r="D82" i="8"/>
  <c r="D77" i="8"/>
  <c r="C1654" i="1" s="1"/>
  <c r="G1654" i="1" s="1"/>
  <c r="D72" i="8"/>
  <c r="D67" i="8"/>
  <c r="D62" i="8"/>
  <c r="D57" i="8"/>
  <c r="D52" i="8"/>
  <c r="D46" i="8"/>
  <c r="D37" i="8"/>
  <c r="D27" i="8"/>
  <c r="D25" i="8" s="1"/>
  <c r="C1602" i="1" s="1"/>
  <c r="G1602" i="1" s="1"/>
  <c r="D18" i="8"/>
  <c r="D8" i="8"/>
  <c r="D6" i="8"/>
  <c r="C1583" i="1" s="1"/>
  <c r="E44" i="7"/>
  <c r="D44" i="7"/>
  <c r="E39" i="7"/>
  <c r="D39" i="7"/>
  <c r="D38" i="7" s="1"/>
  <c r="E38" i="7"/>
  <c r="E30" i="7"/>
  <c r="D30" i="7"/>
  <c r="E23" i="7"/>
  <c r="D23" i="7"/>
  <c r="E22" i="7"/>
  <c r="D22" i="7"/>
  <c r="E14" i="7"/>
  <c r="D14" i="7"/>
  <c r="E7" i="7"/>
  <c r="E6" i="7" s="1"/>
  <c r="E5" i="7"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510" i="1"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E255" i="5" s="1"/>
  <c r="E251" i="5" s="1"/>
  <c r="D1255" i="1" s="1"/>
  <c r="D260" i="5"/>
  <c r="F260"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E70" i="5" s="1"/>
  <c r="D71" i="5"/>
  <c r="F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D647"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0" i="1" s="1"/>
  <c r="H610" i="1" s="1"/>
  <c r="D616" i="4"/>
  <c r="F616" i="4" s="1"/>
  <c r="F615" i="4"/>
  <c r="F614" i="4"/>
  <c r="F613" i="4"/>
  <c r="F612" i="4"/>
  <c r="F611" i="4"/>
  <c r="F610" i="4"/>
  <c r="F609" i="4"/>
  <c r="E609" i="4"/>
  <c r="D603" i="1" s="1"/>
  <c r="H603" i="1" s="1"/>
  <c r="D609" i="4"/>
  <c r="F608" i="4"/>
  <c r="F607" i="4"/>
  <c r="E607" i="4"/>
  <c r="H156" i="9" s="1"/>
  <c r="D607" i="4"/>
  <c r="G156" i="9" s="1"/>
  <c r="F606" i="4"/>
  <c r="F605" i="4"/>
  <c r="F604" i="4"/>
  <c r="E603" i="4"/>
  <c r="D597" i="1" s="1"/>
  <c r="D603" i="4"/>
  <c r="F603" i="4" s="1"/>
  <c r="F602" i="4"/>
  <c r="F601" i="4"/>
  <c r="F600" i="4"/>
  <c r="F599" i="4"/>
  <c r="F598" i="4"/>
  <c r="E598" i="4"/>
  <c r="D592" i="1" s="1"/>
  <c r="D598" i="4"/>
  <c r="F596" i="4"/>
  <c r="F595" i="4"/>
  <c r="F594" i="4"/>
  <c r="E594" i="4"/>
  <c r="D594" i="4"/>
  <c r="F593" i="4"/>
  <c r="F592" i="4"/>
  <c r="E591" i="4"/>
  <c r="D591" i="4"/>
  <c r="F591" i="4" s="1"/>
  <c r="F590" i="4"/>
  <c r="E589" i="4"/>
  <c r="D583" i="1" s="1"/>
  <c r="D589" i="4"/>
  <c r="F588" i="4"/>
  <c r="F587" i="4"/>
  <c r="F586" i="4"/>
  <c r="F585" i="4"/>
  <c r="E585" i="4"/>
  <c r="D585" i="4"/>
  <c r="D584" i="4"/>
  <c r="F583" i="4"/>
  <c r="F582" i="4"/>
  <c r="E581" i="4"/>
  <c r="D575" i="1" s="1"/>
  <c r="D581" i="4"/>
  <c r="F581" i="4" s="1"/>
  <c r="F580" i="4"/>
  <c r="F579" i="4"/>
  <c r="F578" i="4"/>
  <c r="E578" i="4"/>
  <c r="D572" i="1" s="1"/>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1" i="1" s="1"/>
  <c r="G551" i="1" s="1"/>
  <c r="D557" i="4"/>
  <c r="F556" i="4"/>
  <c r="F555" i="4"/>
  <c r="F554" i="4"/>
  <c r="F553" i="4"/>
  <c r="F552" i="4"/>
  <c r="F551" i="4"/>
  <c r="F550" i="4"/>
  <c r="E550" i="4"/>
  <c r="D544" i="1" s="1"/>
  <c r="D550" i="4"/>
  <c r="F549" i="4"/>
  <c r="F548" i="4"/>
  <c r="F547" i="4"/>
  <c r="F546" i="4"/>
  <c r="F545" i="4"/>
  <c r="E545" i="4"/>
  <c r="D539" i="1" s="1"/>
  <c r="H539" i="1" s="1"/>
  <c r="D545" i="4"/>
  <c r="F544" i="4"/>
  <c r="F543" i="4"/>
  <c r="F542" i="4"/>
  <c r="E542" i="4"/>
  <c r="D536" i="1" s="1"/>
  <c r="D542" i="4"/>
  <c r="F541" i="4"/>
  <c r="F540" i="4"/>
  <c r="F539" i="4"/>
  <c r="F538" i="4"/>
  <c r="F537" i="4"/>
  <c r="E537" i="4"/>
  <c r="D531" i="1" s="1"/>
  <c r="G531" i="1" s="1"/>
  <c r="D537" i="4"/>
  <c r="D536" i="4"/>
  <c r="F534" i="4"/>
  <c r="F533" i="4"/>
  <c r="E532" i="4"/>
  <c r="D526" i="1" s="1"/>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74" i="1" s="1"/>
  <c r="D480" i="4"/>
  <c r="F480" i="4" s="1"/>
  <c r="F478" i="4"/>
  <c r="F477" i="4"/>
  <c r="E476" i="4"/>
  <c r="D476" i="4"/>
  <c r="F476" i="4" s="1"/>
  <c r="F475" i="4"/>
  <c r="F474" i="4"/>
  <c r="E473" i="4"/>
  <c r="D473" i="4"/>
  <c r="F472" i="4"/>
  <c r="F471" i="4"/>
  <c r="F470" i="4"/>
  <c r="E470" i="4"/>
  <c r="E466" i="4" s="1"/>
  <c r="D460" i="1" s="1"/>
  <c r="D470" i="4"/>
  <c r="F469" i="4"/>
  <c r="F468" i="4"/>
  <c r="F467" i="4"/>
  <c r="E467" i="4"/>
  <c r="D467" i="4"/>
  <c r="F465" i="4"/>
  <c r="F464" i="4"/>
  <c r="F463" i="4"/>
  <c r="F462" i="4"/>
  <c r="F461" i="4"/>
  <c r="F460" i="4"/>
  <c r="F459" i="4"/>
  <c r="F458" i="4"/>
  <c r="E457" i="4"/>
  <c r="D451" i="1" s="1"/>
  <c r="H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H434" i="1" s="1"/>
  <c r="D440" i="4"/>
  <c r="F440" i="4" s="1"/>
  <c r="F439" i="4"/>
  <c r="F438" i="4"/>
  <c r="E437" i="4"/>
  <c r="D431" i="1" s="1"/>
  <c r="D437" i="4"/>
  <c r="F437" i="4" s="1"/>
  <c r="F436" i="4"/>
  <c r="F435" i="4"/>
  <c r="F434" i="4"/>
  <c r="F433" i="4"/>
  <c r="E432" i="4"/>
  <c r="D426" i="1" s="1"/>
  <c r="D432" i="4"/>
  <c r="F432" i="4" s="1"/>
  <c r="E428" i="4"/>
  <c r="D423" i="1" s="1"/>
  <c r="D428" i="4"/>
  <c r="E427" i="4"/>
  <c r="D422" i="1" s="1"/>
  <c r="D427" i="4"/>
  <c r="D648" i="4" s="1"/>
  <c r="E426" i="4"/>
  <c r="D426" i="4"/>
  <c r="F421" i="4"/>
  <c r="F420" i="4"/>
  <c r="F419" i="4"/>
  <c r="F416" i="4"/>
  <c r="F415" i="4"/>
  <c r="F414" i="4"/>
  <c r="F413" i="4"/>
  <c r="E412" i="4"/>
  <c r="F412" i="4" s="1"/>
  <c r="D412" i="4"/>
  <c r="F411" i="4"/>
  <c r="F410" i="4"/>
  <c r="E410" i="4"/>
  <c r="D410" i="4"/>
  <c r="F409" i="4"/>
  <c r="F408" i="4"/>
  <c r="E407" i="4"/>
  <c r="D407" i="4"/>
  <c r="F407" i="4" s="1"/>
  <c r="E406" i="4"/>
  <c r="D401" i="1" s="1"/>
  <c r="F405" i="4"/>
  <c r="F404" i="4"/>
  <c r="F403" i="4"/>
  <c r="F402" i="4"/>
  <c r="E401" i="4"/>
  <c r="F401" i="4" s="1"/>
  <c r="D401" i="4"/>
  <c r="F400" i="4"/>
  <c r="F399" i="4"/>
  <c r="E398" i="4"/>
  <c r="F398" i="4" s="1"/>
  <c r="D398" i="4"/>
  <c r="F397" i="4"/>
  <c r="F396" i="4"/>
  <c r="F395" i="4"/>
  <c r="F394" i="4"/>
  <c r="E393" i="4"/>
  <c r="F393" i="4"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F366" i="4" s="1"/>
  <c r="D366" i="4"/>
  <c r="F365" i="4"/>
  <c r="F364" i="4"/>
  <c r="F363" i="4"/>
  <c r="E362" i="4"/>
  <c r="D362" i="4"/>
  <c r="F359" i="4"/>
  <c r="F358" i="4"/>
  <c r="E358" i="4"/>
  <c r="D358" i="4"/>
  <c r="F357" i="4"/>
  <c r="F356" i="4"/>
  <c r="E355" i="4"/>
  <c r="D355" i="4"/>
  <c r="F355" i="4" s="1"/>
  <c r="E354" i="4"/>
  <c r="D349" i="1" s="1"/>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G331" i="1" s="1"/>
  <c r="D336" i="4"/>
  <c r="F336" i="4" s="1"/>
  <c r="F335" i="4"/>
  <c r="F334" i="4"/>
  <c r="F333" i="4"/>
  <c r="F332" i="4"/>
  <c r="F331" i="4"/>
  <c r="F330" i="4"/>
  <c r="F329" i="4"/>
  <c r="F328" i="4"/>
  <c r="E327" i="4"/>
  <c r="D327" i="4"/>
  <c r="F327" i="4" s="1"/>
  <c r="F326" i="4"/>
  <c r="F325" i="4"/>
  <c r="F324" i="4"/>
  <c r="F323" i="4"/>
  <c r="E322" i="4"/>
  <c r="F322" i="4" s="1"/>
  <c r="D322" i="4"/>
  <c r="F320" i="4"/>
  <c r="F319" i="4"/>
  <c r="F318" i="4"/>
  <c r="F317" i="4"/>
  <c r="F316" i="4"/>
  <c r="F315" i="4"/>
  <c r="F314" i="4"/>
  <c r="E314" i="4"/>
  <c r="D314" i="4"/>
  <c r="F313" i="4"/>
  <c r="F312" i="4"/>
  <c r="F311" i="4"/>
  <c r="E310" i="4"/>
  <c r="D310" i="4"/>
  <c r="F306" i="4"/>
  <c r="F305" i="4"/>
  <c r="F304" i="4"/>
  <c r="F303" i="4"/>
  <c r="F302" i="4"/>
  <c r="E298" i="4"/>
  <c r="D294" i="1" s="1"/>
  <c r="D298" i="4"/>
  <c r="F298" i="4" s="1"/>
  <c r="F297" i="4"/>
  <c r="E297" i="4"/>
  <c r="D293" i="1" s="1"/>
  <c r="H293" i="1" s="1"/>
  <c r="D297" i="4"/>
  <c r="F296" i="4"/>
  <c r="F295" i="4"/>
  <c r="F294" i="4"/>
  <c r="F293" i="4"/>
  <c r="F292" i="4"/>
  <c r="F291" i="4"/>
  <c r="F290" i="4"/>
  <c r="E289" i="4"/>
  <c r="D285" i="1" s="1"/>
  <c r="H285" i="1" s="1"/>
  <c r="D289" i="4"/>
  <c r="F288" i="4"/>
  <c r="F287" i="4"/>
  <c r="F286" i="4"/>
  <c r="F285" i="4"/>
  <c r="F284" i="4"/>
  <c r="E283" i="4"/>
  <c r="D279" i="1" s="1"/>
  <c r="G279" i="1" s="1"/>
  <c r="D283" i="4"/>
  <c r="F283" i="4" s="1"/>
  <c r="F282" i="4"/>
  <c r="F281" i="4"/>
  <c r="F280" i="4"/>
  <c r="F279" i="4"/>
  <c r="E278" i="4"/>
  <c r="D278" i="4"/>
  <c r="F277" i="4"/>
  <c r="F276" i="4"/>
  <c r="F275" i="4"/>
  <c r="E274" i="4"/>
  <c r="D270" i="1" s="1"/>
  <c r="H270" i="1" s="1"/>
  <c r="D274" i="4"/>
  <c r="F272" i="4"/>
  <c r="F271" i="4"/>
  <c r="F270" i="4"/>
  <c r="F269" i="4"/>
  <c r="E269" i="4"/>
  <c r="D269" i="4"/>
  <c r="F268" i="4"/>
  <c r="F267" i="4"/>
  <c r="F266" i="4"/>
  <c r="F265" i="4"/>
  <c r="F264" i="4"/>
  <c r="F263" i="4"/>
  <c r="E263" i="4"/>
  <c r="E262" i="4" s="1"/>
  <c r="F262" i="4" s="1"/>
  <c r="D263" i="4"/>
  <c r="D262" i="4"/>
  <c r="F261" i="4"/>
  <c r="F260" i="4"/>
  <c r="F259" i="4"/>
  <c r="F258" i="4"/>
  <c r="E257" i="4"/>
  <c r="D257" i="4"/>
  <c r="F256" i="4"/>
  <c r="F255" i="4"/>
  <c r="F254" i="4"/>
  <c r="E254" i="4"/>
  <c r="D250" i="1" s="1"/>
  <c r="D254" i="4"/>
  <c r="F253" i="4"/>
  <c r="F252" i="4"/>
  <c r="F251" i="4"/>
  <c r="E250" i="4"/>
  <c r="D246" i="1" s="1"/>
  <c r="D250" i="4"/>
  <c r="F249" i="4"/>
  <c r="F248" i="4"/>
  <c r="F247" i="4"/>
  <c r="E246" i="4"/>
  <c r="F246" i="4" s="1"/>
  <c r="D246" i="4"/>
  <c r="F245" i="4"/>
  <c r="F244" i="4"/>
  <c r="F243" i="4"/>
  <c r="E242" i="4"/>
  <c r="D242" i="4"/>
  <c r="F242" i="4" s="1"/>
  <c r="F241" i="4"/>
  <c r="F240" i="4"/>
  <c r="F239" i="4"/>
  <c r="F238" i="4"/>
  <c r="E237" i="4"/>
  <c r="D233" i="1" s="1"/>
  <c r="G233" i="1" s="1"/>
  <c r="D237" i="4"/>
  <c r="F236" i="4"/>
  <c r="F235" i="4"/>
  <c r="E234" i="4"/>
  <c r="D230" i="1" s="1"/>
  <c r="D234" i="4"/>
  <c r="F234" i="4" s="1"/>
  <c r="F233" i="4"/>
  <c r="F232" i="4"/>
  <c r="E231" i="4"/>
  <c r="D227" i="1" s="1"/>
  <c r="D231" i="4"/>
  <c r="F229" i="4"/>
  <c r="F228" i="4"/>
  <c r="F227" i="4"/>
  <c r="F226" i="4"/>
  <c r="E225" i="4"/>
  <c r="F225" i="4" s="1"/>
  <c r="D225" i="4"/>
  <c r="F224" i="4"/>
  <c r="F223" i="4"/>
  <c r="E222" i="4"/>
  <c r="E221" i="4" s="1"/>
  <c r="D217" i="1" s="1"/>
  <c r="D222" i="4"/>
  <c r="F220" i="4"/>
  <c r="F219" i="4"/>
  <c r="F218" i="4"/>
  <c r="F217" i="4"/>
  <c r="E216" i="4"/>
  <c r="F216" i="4" s="1"/>
  <c r="D216" i="4"/>
  <c r="F215" i="4"/>
  <c r="F214" i="4"/>
  <c r="F213" i="4"/>
  <c r="F212" i="4"/>
  <c r="F211" i="4"/>
  <c r="F210" i="4"/>
  <c r="F209" i="4"/>
  <c r="E208" i="4"/>
  <c r="D204" i="1" s="1"/>
  <c r="H204" i="1" s="1"/>
  <c r="D208" i="4"/>
  <c r="F208" i="4" s="1"/>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E140" i="4" s="1"/>
  <c r="D141" i="4"/>
  <c r="F139" i="4"/>
  <c r="F138" i="4"/>
  <c r="F137" i="4"/>
  <c r="F136" i="4"/>
  <c r="F135" i="4"/>
  <c r="E135" i="4"/>
  <c r="E134" i="4" s="1"/>
  <c r="D130" i="1" s="1"/>
  <c r="D135" i="4"/>
  <c r="F134" i="4"/>
  <c r="D134" i="4"/>
  <c r="F133" i="4"/>
  <c r="F132" i="4"/>
  <c r="F131" i="4"/>
  <c r="F130" i="4"/>
  <c r="E129" i="4"/>
  <c r="D125" i="1" s="1"/>
  <c r="H125" i="1" s="1"/>
  <c r="D129" i="4"/>
  <c r="F128" i="4"/>
  <c r="F127" i="4"/>
  <c r="E126" i="4"/>
  <c r="D122" i="1" s="1"/>
  <c r="H122" i="1" s="1"/>
  <c r="D126" i="4"/>
  <c r="D125" i="4"/>
  <c r="F124" i="4"/>
  <c r="F123" i="4"/>
  <c r="F122" i="4"/>
  <c r="F121" i="4"/>
  <c r="E120" i="4"/>
  <c r="D116" i="1" s="1"/>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F98" i="4" s="1"/>
  <c r="D98" i="4"/>
  <c r="F97" i="4"/>
  <c r="F96" i="4"/>
  <c r="F95" i="4"/>
  <c r="F94" i="4"/>
  <c r="F93" i="4"/>
  <c r="F92" i="4"/>
  <c r="E91" i="4"/>
  <c r="F91" i="4" s="1"/>
  <c r="D91" i="4"/>
  <c r="F90" i="4"/>
  <c r="F89" i="4"/>
  <c r="F88" i="4"/>
  <c r="F87" i="4"/>
  <c r="F86" i="4"/>
  <c r="F85" i="4"/>
  <c r="F84" i="4"/>
  <c r="E83" i="4"/>
  <c r="D79" i="1" s="1"/>
  <c r="G79" i="1" s="1"/>
  <c r="D83" i="4"/>
  <c r="F81" i="4"/>
  <c r="F80" i="4"/>
  <c r="F79" i="4"/>
  <c r="F78" i="4"/>
  <c r="F77" i="4"/>
  <c r="E77" i="4"/>
  <c r="D73" i="1" s="1"/>
  <c r="D77" i="4"/>
  <c r="F76" i="4"/>
  <c r="F75" i="4"/>
  <c r="E74" i="4"/>
  <c r="D70" i="1" s="1"/>
  <c r="D74" i="4"/>
  <c r="F73" i="4"/>
  <c r="F72" i="4"/>
  <c r="E71" i="4"/>
  <c r="D71" i="4"/>
  <c r="F71" i="4" s="1"/>
  <c r="F70" i="4"/>
  <c r="F69" i="4"/>
  <c r="F68" i="4"/>
  <c r="E68" i="4"/>
  <c r="D68" i="4"/>
  <c r="F67" i="4"/>
  <c r="F66" i="4"/>
  <c r="F65" i="4"/>
  <c r="E64" i="4"/>
  <c r="D64" i="4"/>
  <c r="F63" i="4"/>
  <c r="F62" i="4"/>
  <c r="E61" i="4"/>
  <c r="D61" i="4"/>
  <c r="F61" i="4" s="1"/>
  <c r="F60" i="4"/>
  <c r="F59" i="4"/>
  <c r="E58" i="4"/>
  <c r="F58" i="4" s="1"/>
  <c r="D58" i="4"/>
  <c r="F57" i="4"/>
  <c r="F56" i="4"/>
  <c r="F55" i="4"/>
  <c r="F54" i="4"/>
  <c r="E53" i="4"/>
  <c r="D49" i="1" s="1"/>
  <c r="D53" i="4"/>
  <c r="F53" i="4" s="1"/>
  <c r="F52" i="4"/>
  <c r="F51" i="4"/>
  <c r="F50" i="4"/>
  <c r="E50" i="4"/>
  <c r="D46" i="1" s="1"/>
  <c r="H46" i="1" s="1"/>
  <c r="D50" i="4"/>
  <c r="D49" i="4"/>
  <c r="F48" i="4"/>
  <c r="F47" i="4"/>
  <c r="F46" i="4"/>
  <c r="F45" i="4"/>
  <c r="E44" i="4"/>
  <c r="E43" i="4" s="1"/>
  <c r="D39" i="1" s="1"/>
  <c r="D44" i="4"/>
  <c r="F44" i="4" s="1"/>
  <c r="F42" i="4"/>
  <c r="F41" i="4"/>
  <c r="F40" i="4"/>
  <c r="E39" i="4"/>
  <c r="D39" i="4"/>
  <c r="F39" i="4" s="1"/>
  <c r="F38" i="4"/>
  <c r="F37" i="4"/>
  <c r="F36" i="4"/>
  <c r="E36" i="4"/>
  <c r="D36" i="4"/>
  <c r="F35" i="4"/>
  <c r="F34" i="4"/>
  <c r="F33" i="4"/>
  <c r="F32" i="4"/>
  <c r="F31" i="4"/>
  <c r="F30" i="4"/>
  <c r="E29" i="4"/>
  <c r="D25" i="1" s="1"/>
  <c r="D29" i="4"/>
  <c r="F28" i="4"/>
  <c r="F27" i="4"/>
  <c r="F26" i="4"/>
  <c r="F25" i="4"/>
  <c r="F24" i="4"/>
  <c r="E23" i="4"/>
  <c r="D19" i="1" s="1"/>
  <c r="H19" i="1" s="1"/>
  <c r="D23" i="4"/>
  <c r="F22" i="4"/>
  <c r="F21" i="4"/>
  <c r="F20" i="4"/>
  <c r="F19" i="4"/>
  <c r="F18" i="4"/>
  <c r="F17" i="4"/>
  <c r="E17" i="4"/>
  <c r="D13" i="1" s="1"/>
  <c r="H13" i="1" s="1"/>
  <c r="D17" i="4"/>
  <c r="F16" i="4"/>
  <c r="F15" i="4"/>
  <c r="F14" i="4"/>
  <c r="F13" i="4"/>
  <c r="F12" i="4"/>
  <c r="F11" i="4"/>
  <c r="F10" i="4"/>
  <c r="F9" i="4"/>
  <c r="E8" i="4"/>
  <c r="D4" i="1" s="1"/>
  <c r="H4" i="1" s="1"/>
  <c r="D8" i="4"/>
  <c r="D7" i="4"/>
  <c r="G40" i="3"/>
  <c r="B40" i="3"/>
  <c r="G39" i="3"/>
  <c r="B39" i="3"/>
  <c r="G38" i="3"/>
  <c r="B38" i="3"/>
  <c r="H37" i="3"/>
  <c r="G37" i="3"/>
  <c r="B37" i="3"/>
  <c r="I35" i="3"/>
  <c r="H35" i="3"/>
  <c r="G35" i="3"/>
  <c r="B35" i="3"/>
  <c r="I34" i="3"/>
  <c r="H34" i="3"/>
  <c r="G34" i="3"/>
  <c r="B34" i="3"/>
  <c r="I33" i="3"/>
  <c r="H33" i="3"/>
  <c r="G33" i="3"/>
  <c r="B33" i="3"/>
  <c r="I32" i="3"/>
  <c r="G32" i="3"/>
  <c r="B32" i="3"/>
  <c r="G30" i="3"/>
  <c r="B30"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s="1"/>
  <c r="L3" i="9" s="1"/>
  <c r="C1686" i="1"/>
  <c r="G1686" i="1" s="1"/>
  <c r="C1685" i="1"/>
  <c r="H1685" i="1" s="1"/>
  <c r="C1684" i="1"/>
  <c r="C1683" i="1"/>
  <c r="H1683" i="1" s="1"/>
  <c r="C1682" i="1"/>
  <c r="G1682" i="1" s="1"/>
  <c r="C1681" i="1"/>
  <c r="H1681" i="1" s="1"/>
  <c r="C1680" i="1"/>
  <c r="C1679" i="1"/>
  <c r="H1679" i="1" s="1"/>
  <c r="H1678" i="1"/>
  <c r="C1678" i="1"/>
  <c r="G1678" i="1" s="1"/>
  <c r="H1677" i="1"/>
  <c r="G1677" i="1"/>
  <c r="C1677" i="1"/>
  <c r="C1676" i="1"/>
  <c r="C1675" i="1"/>
  <c r="H1675" i="1" s="1"/>
  <c r="H1674" i="1"/>
  <c r="H1673" i="1"/>
  <c r="G1673" i="1"/>
  <c r="C1673" i="1"/>
  <c r="C1672" i="1"/>
  <c r="C1671" i="1"/>
  <c r="H1671" i="1" s="1"/>
  <c r="H1670" i="1"/>
  <c r="C1670" i="1"/>
  <c r="G1670" i="1" s="1"/>
  <c r="H1669" i="1"/>
  <c r="G1669" i="1"/>
  <c r="C1669" i="1"/>
  <c r="C1668" i="1"/>
  <c r="C1667" i="1"/>
  <c r="H1667" i="1" s="1"/>
  <c r="H1666" i="1"/>
  <c r="C1666" i="1"/>
  <c r="G1666" i="1" s="1"/>
  <c r="H1665" i="1"/>
  <c r="G1665" i="1"/>
  <c r="C1665" i="1"/>
  <c r="C1664" i="1"/>
  <c r="C1663" i="1"/>
  <c r="H1663" i="1" s="1"/>
  <c r="H1662" i="1"/>
  <c r="C1662" i="1"/>
  <c r="G1662" i="1" s="1"/>
  <c r="H1661" i="1"/>
  <c r="G1661" i="1"/>
  <c r="C1661" i="1"/>
  <c r="C1660" i="1"/>
  <c r="C1659" i="1"/>
  <c r="H1659" i="1" s="1"/>
  <c r="H1658" i="1"/>
  <c r="C1658" i="1"/>
  <c r="G1658" i="1" s="1"/>
  <c r="H1657" i="1"/>
  <c r="G1657" i="1"/>
  <c r="C1657" i="1"/>
  <c r="C1656" i="1"/>
  <c r="C1655" i="1"/>
  <c r="H1655" i="1" s="1"/>
  <c r="H1654" i="1"/>
  <c r="H1653" i="1"/>
  <c r="G1653" i="1"/>
  <c r="C1653" i="1"/>
  <c r="C1652" i="1"/>
  <c r="C1651" i="1"/>
  <c r="H1651" i="1" s="1"/>
  <c r="H1650" i="1"/>
  <c r="C1650" i="1"/>
  <c r="G1650" i="1" s="1"/>
  <c r="H1649" i="1"/>
  <c r="G1649" i="1"/>
  <c r="C1649" i="1"/>
  <c r="C1648" i="1"/>
  <c r="C1647" i="1"/>
  <c r="H1647" i="1" s="1"/>
  <c r="H1646" i="1"/>
  <c r="C1646" i="1"/>
  <c r="G1646" i="1" s="1"/>
  <c r="H1645" i="1"/>
  <c r="G1645" i="1"/>
  <c r="C1645" i="1"/>
  <c r="C1644" i="1"/>
  <c r="C1643" i="1"/>
  <c r="H1643" i="1" s="1"/>
  <c r="H1642" i="1"/>
  <c r="C1642" i="1"/>
  <c r="G1642" i="1" s="1"/>
  <c r="H1641" i="1"/>
  <c r="G1641" i="1"/>
  <c r="C1641" i="1"/>
  <c r="C1640" i="1"/>
  <c r="C1639" i="1"/>
  <c r="H1639" i="1" s="1"/>
  <c r="H1638" i="1"/>
  <c r="C1638" i="1"/>
  <c r="G1638" i="1" s="1"/>
  <c r="H1637" i="1"/>
  <c r="G1637" i="1"/>
  <c r="C1637" i="1"/>
  <c r="C1636" i="1"/>
  <c r="C1635" i="1"/>
  <c r="H1635" i="1" s="1"/>
  <c r="H1633" i="1"/>
  <c r="G1633" i="1"/>
  <c r="C1633" i="1"/>
  <c r="C1632" i="1"/>
  <c r="C1631" i="1"/>
  <c r="H1631" i="1" s="1"/>
  <c r="H1630" i="1"/>
  <c r="C1630" i="1"/>
  <c r="G1630" i="1" s="1"/>
  <c r="H1629" i="1"/>
  <c r="G1629" i="1"/>
  <c r="C1629" i="1"/>
  <c r="C1627" i="1"/>
  <c r="H1627" i="1" s="1"/>
  <c r="H1626" i="1"/>
  <c r="C1626" i="1"/>
  <c r="G1626" i="1" s="1"/>
  <c r="H1625" i="1"/>
  <c r="G1625" i="1"/>
  <c r="C1625" i="1"/>
  <c r="C1624" i="1"/>
  <c r="C1623" i="1"/>
  <c r="H1623" i="1" s="1"/>
  <c r="C1620" i="1"/>
  <c r="C1619" i="1"/>
  <c r="H1619" i="1" s="1"/>
  <c r="H1618" i="1"/>
  <c r="C1618" i="1"/>
  <c r="G1618" i="1" s="1"/>
  <c r="H1617" i="1"/>
  <c r="G1617" i="1"/>
  <c r="C1617" i="1"/>
  <c r="C1616" i="1"/>
  <c r="C1615" i="1"/>
  <c r="H1615" i="1" s="1"/>
  <c r="H1614" i="1"/>
  <c r="C1614" i="1"/>
  <c r="G1614" i="1" s="1"/>
  <c r="C1613" i="1"/>
  <c r="G1613" i="1" s="1"/>
  <c r="C1612" i="1"/>
  <c r="C1611" i="1"/>
  <c r="H1611" i="1" s="1"/>
  <c r="C1610" i="1"/>
  <c r="G1610" i="1" s="1"/>
  <c r="H1609" i="1"/>
  <c r="C1609" i="1"/>
  <c r="G1609" i="1" s="1"/>
  <c r="C1608" i="1"/>
  <c r="C1607" i="1"/>
  <c r="H1607" i="1" s="1"/>
  <c r="C1606" i="1"/>
  <c r="G1606" i="1" s="1"/>
  <c r="C1605" i="1"/>
  <c r="H1605" i="1" s="1"/>
  <c r="C1603" i="1"/>
  <c r="H1603" i="1" s="1"/>
  <c r="C1601" i="1"/>
  <c r="H1601" i="1" s="1"/>
  <c r="C1600" i="1"/>
  <c r="C1599" i="1"/>
  <c r="H1599" i="1" s="1"/>
  <c r="H1598" i="1"/>
  <c r="C1598" i="1"/>
  <c r="G1598" i="1" s="1"/>
  <c r="H1597" i="1"/>
  <c r="G1597" i="1"/>
  <c r="C1597" i="1"/>
  <c r="C1596" i="1"/>
  <c r="C1595" i="1"/>
  <c r="H1595" i="1" s="1"/>
  <c r="C1594" i="1"/>
  <c r="G1594" i="1" s="1"/>
  <c r="G1593" i="1"/>
  <c r="C1593" i="1"/>
  <c r="H1593" i="1" s="1"/>
  <c r="C1592" i="1"/>
  <c r="C1591" i="1"/>
  <c r="H1591" i="1" s="1"/>
  <c r="H1590" i="1"/>
  <c r="C1590" i="1"/>
  <c r="G1590" i="1" s="1"/>
  <c r="C1589" i="1"/>
  <c r="G1589" i="1" s="1"/>
  <c r="C1588" i="1"/>
  <c r="C1587" i="1"/>
  <c r="H1587" i="1" s="1"/>
  <c r="C1586" i="1"/>
  <c r="G1586" i="1" s="1"/>
  <c r="C1585" i="1"/>
  <c r="H1585" i="1" s="1"/>
  <c r="C1584" i="1"/>
  <c r="H1584" i="1" s="1"/>
  <c r="C1582" i="1"/>
  <c r="G1582" i="1" s="1"/>
  <c r="J1581" i="1"/>
  <c r="D1581" i="1"/>
  <c r="C1581" i="1"/>
  <c r="H1580" i="1"/>
  <c r="G1580" i="1"/>
  <c r="I1580" i="1" s="1"/>
  <c r="D1580" i="1"/>
  <c r="C1580" i="1"/>
  <c r="J1580" i="1" s="1"/>
  <c r="J1579" i="1"/>
  <c r="D1579" i="1"/>
  <c r="C1579" i="1"/>
  <c r="H1578" i="1"/>
  <c r="G1578" i="1"/>
  <c r="I1578" i="1" s="1"/>
  <c r="D1578" i="1"/>
  <c r="C1578" i="1"/>
  <c r="J1578" i="1" s="1"/>
  <c r="H1577" i="1"/>
  <c r="G1577" i="1"/>
  <c r="D1577" i="1"/>
  <c r="C1577" i="1"/>
  <c r="J1576" i="1"/>
  <c r="D1576" i="1"/>
  <c r="C1576" i="1"/>
  <c r="H1575" i="1"/>
  <c r="G1575" i="1"/>
  <c r="I1575" i="1" s="1"/>
  <c r="D1575" i="1"/>
  <c r="C1575" i="1"/>
  <c r="J1575" i="1" s="1"/>
  <c r="J1574" i="1"/>
  <c r="D1574" i="1"/>
  <c r="C1574" i="1"/>
  <c r="H1573" i="1"/>
  <c r="G1573" i="1"/>
  <c r="I1573" i="1" s="1"/>
  <c r="D1573" i="1"/>
  <c r="C1573" i="1"/>
  <c r="J1573" i="1" s="1"/>
  <c r="H1572" i="1"/>
  <c r="G1572" i="1"/>
  <c r="D1572" i="1"/>
  <c r="C1572" i="1"/>
  <c r="H1571" i="1"/>
  <c r="G1571" i="1"/>
  <c r="D1571" i="1"/>
  <c r="C1571" i="1"/>
  <c r="J1570" i="1"/>
  <c r="D1570" i="1"/>
  <c r="C1570" i="1"/>
  <c r="H1569" i="1"/>
  <c r="G1569" i="1"/>
  <c r="I1569" i="1" s="1"/>
  <c r="D1569" i="1"/>
  <c r="C1569" i="1"/>
  <c r="J1569" i="1" s="1"/>
  <c r="J1568" i="1"/>
  <c r="D1568" i="1"/>
  <c r="C1568" i="1"/>
  <c r="H1567" i="1"/>
  <c r="G1567" i="1"/>
  <c r="I1567" i="1" s="1"/>
  <c r="D1567" i="1"/>
  <c r="C1567" i="1"/>
  <c r="J1567" i="1" s="1"/>
  <c r="J1566" i="1"/>
  <c r="D1566" i="1"/>
  <c r="C1566" i="1"/>
  <c r="H1565" i="1"/>
  <c r="G1565" i="1"/>
  <c r="I1565" i="1" s="1"/>
  <c r="D1565" i="1"/>
  <c r="C1565" i="1"/>
  <c r="J1565" i="1" s="1"/>
  <c r="J1564" i="1"/>
  <c r="D1564" i="1"/>
  <c r="C1564" i="1"/>
  <c r="D1563" i="1"/>
  <c r="C1563" i="1"/>
  <c r="H1562" i="1"/>
  <c r="G1562" i="1"/>
  <c r="I1562" i="1" s="1"/>
  <c r="D1562" i="1"/>
  <c r="C1562" i="1"/>
  <c r="J1562" i="1" s="1"/>
  <c r="D1561" i="1"/>
  <c r="C1561" i="1"/>
  <c r="D1560" i="1"/>
  <c r="J1560" i="1" s="1"/>
  <c r="C1560" i="1"/>
  <c r="H1559" i="1"/>
  <c r="D1559" i="1"/>
  <c r="C1559" i="1"/>
  <c r="G1559" i="1" s="1"/>
  <c r="I1559" i="1" s="1"/>
  <c r="D1558" i="1"/>
  <c r="H1558" i="1" s="1"/>
  <c r="C1558" i="1"/>
  <c r="H1557" i="1"/>
  <c r="D1557" i="1"/>
  <c r="C1557" i="1"/>
  <c r="G1557" i="1" s="1"/>
  <c r="I1557" i="1" s="1"/>
  <c r="H1556" i="1"/>
  <c r="D1556" i="1"/>
  <c r="C1556" i="1"/>
  <c r="G1556" i="1" s="1"/>
  <c r="H1555" i="1"/>
  <c r="D1555" i="1"/>
  <c r="C1555" i="1"/>
  <c r="G1555" i="1" s="1"/>
  <c r="D1554" i="1"/>
  <c r="H1554" i="1" s="1"/>
  <c r="C1554" i="1"/>
  <c r="H1553" i="1"/>
  <c r="D1553" i="1"/>
  <c r="C1553" i="1"/>
  <c r="G1553" i="1" s="1"/>
  <c r="I1553" i="1" s="1"/>
  <c r="D1552" i="1"/>
  <c r="H1552" i="1" s="1"/>
  <c r="C1552" i="1"/>
  <c r="H1551" i="1"/>
  <c r="D1551" i="1"/>
  <c r="C1551" i="1"/>
  <c r="G1551" i="1" s="1"/>
  <c r="I1551" i="1" s="1"/>
  <c r="D1550" i="1"/>
  <c r="H1550" i="1" s="1"/>
  <c r="C1550" i="1"/>
  <c r="H1549" i="1"/>
  <c r="D1549" i="1"/>
  <c r="C1549" i="1"/>
  <c r="G1549" i="1" s="1"/>
  <c r="I1549" i="1" s="1"/>
  <c r="D1548" i="1"/>
  <c r="H1548" i="1" s="1"/>
  <c r="C1548" i="1"/>
  <c r="H1547" i="1"/>
  <c r="G1547" i="1"/>
  <c r="D1547" i="1"/>
  <c r="C1547" i="1"/>
  <c r="J1547" i="1" s="1"/>
  <c r="D1546" i="1"/>
  <c r="C1546" i="1"/>
  <c r="H1546" i="1" s="1"/>
  <c r="H1545" i="1"/>
  <c r="G1545" i="1"/>
  <c r="I1545" i="1" s="1"/>
  <c r="D1545" i="1"/>
  <c r="C1545" i="1"/>
  <c r="J1545" i="1" s="1"/>
  <c r="D1544" i="1"/>
  <c r="C1544" i="1"/>
  <c r="H1544" i="1" s="1"/>
  <c r="H1543" i="1"/>
  <c r="G1543" i="1"/>
  <c r="I1543" i="1" s="1"/>
  <c r="D1543" i="1"/>
  <c r="C1543" i="1"/>
  <c r="J1543" i="1" s="1"/>
  <c r="D1542" i="1"/>
  <c r="C1542" i="1"/>
  <c r="H1542" i="1" s="1"/>
  <c r="H1541" i="1"/>
  <c r="G1541" i="1"/>
  <c r="I1541" i="1" s="1"/>
  <c r="D1541" i="1"/>
  <c r="C1541" i="1"/>
  <c r="J1541" i="1" s="1"/>
  <c r="H1540" i="1"/>
  <c r="G1540" i="1"/>
  <c r="D1540" i="1"/>
  <c r="C1540" i="1"/>
  <c r="H1539" i="1"/>
  <c r="G1539" i="1"/>
  <c r="D1539" i="1"/>
  <c r="C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C1264" i="1"/>
  <c r="H1263" i="1"/>
  <c r="G1263" i="1"/>
  <c r="D1263" i="1"/>
  <c r="C1263" i="1"/>
  <c r="H1262" i="1"/>
  <c r="G1262" i="1"/>
  <c r="D1262" i="1"/>
  <c r="C1262" i="1"/>
  <c r="H1261" i="1"/>
  <c r="G1261" i="1"/>
  <c r="D1261" i="1"/>
  <c r="C1261" i="1"/>
  <c r="H1260" i="1"/>
  <c r="G1260" i="1"/>
  <c r="D1260"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G1010" i="1"/>
  <c r="D1010" i="1"/>
  <c r="H1010" i="1" s="1"/>
  <c r="C1010" i="1"/>
  <c r="H1009" i="1"/>
  <c r="G1009" i="1"/>
  <c r="D1009" i="1"/>
  <c r="C1009" i="1"/>
  <c r="H1008" i="1"/>
  <c r="G1008" i="1"/>
  <c r="D1008" i="1"/>
  <c r="C1008" i="1"/>
  <c r="H1007" i="1"/>
  <c r="G1007" i="1"/>
  <c r="D1007" i="1"/>
  <c r="C1007" i="1"/>
  <c r="G1006" i="1"/>
  <c r="D1006" i="1"/>
  <c r="H1006" i="1" s="1"/>
  <c r="C1006" i="1"/>
  <c r="G1005" i="1"/>
  <c r="D1005" i="1"/>
  <c r="H1005" i="1" s="1"/>
  <c r="C1005" i="1"/>
  <c r="H1004" i="1"/>
  <c r="G1004" i="1"/>
  <c r="D1004" i="1"/>
  <c r="C1004" i="1"/>
  <c r="H1003" i="1"/>
  <c r="G1003" i="1"/>
  <c r="D1003" i="1"/>
  <c r="C1003" i="1"/>
  <c r="G1002" i="1"/>
  <c r="D1002" i="1"/>
  <c r="H1002" i="1" s="1"/>
  <c r="C1002" i="1"/>
  <c r="H1001" i="1"/>
  <c r="G1001" i="1"/>
  <c r="D1001" i="1"/>
  <c r="C1001" i="1"/>
  <c r="H1000" i="1"/>
  <c r="G1000" i="1"/>
  <c r="D1000" i="1"/>
  <c r="C1000" i="1"/>
  <c r="G999" i="1"/>
  <c r="D999" i="1"/>
  <c r="H999" i="1" s="1"/>
  <c r="C999" i="1"/>
  <c r="G998" i="1"/>
  <c r="D998" i="1"/>
  <c r="H998" i="1" s="1"/>
  <c r="C998" i="1"/>
  <c r="G997" i="1"/>
  <c r="D997" i="1"/>
  <c r="H997" i="1" s="1"/>
  <c r="C997" i="1"/>
  <c r="H996" i="1"/>
  <c r="G996" i="1"/>
  <c r="D996" i="1"/>
  <c r="C996" i="1"/>
  <c r="H995" i="1"/>
  <c r="G995" i="1"/>
  <c r="D995" i="1"/>
  <c r="C995" i="1"/>
  <c r="G994" i="1"/>
  <c r="D994" i="1"/>
  <c r="H994" i="1" s="1"/>
  <c r="C994" i="1"/>
  <c r="H993" i="1"/>
  <c r="G993" i="1"/>
  <c r="D993" i="1"/>
  <c r="C993" i="1"/>
  <c r="H992" i="1"/>
  <c r="G992" i="1"/>
  <c r="D992" i="1"/>
  <c r="C992" i="1"/>
  <c r="G991" i="1"/>
  <c r="D991" i="1"/>
  <c r="H991" i="1" s="1"/>
  <c r="C991" i="1"/>
  <c r="H990" i="1"/>
  <c r="G990" i="1"/>
  <c r="D990" i="1"/>
  <c r="C990" i="1"/>
  <c r="G989" i="1"/>
  <c r="D989" i="1"/>
  <c r="H989" i="1" s="1"/>
  <c r="C989" i="1"/>
  <c r="H988" i="1"/>
  <c r="G988" i="1"/>
  <c r="D988" i="1"/>
  <c r="C988" i="1"/>
  <c r="G987" i="1"/>
  <c r="D987" i="1"/>
  <c r="H987" i="1" s="1"/>
  <c r="C987" i="1"/>
  <c r="H986" i="1"/>
  <c r="G986" i="1"/>
  <c r="D986" i="1"/>
  <c r="C986" i="1"/>
  <c r="G985" i="1"/>
  <c r="D985" i="1"/>
  <c r="H985" i="1" s="1"/>
  <c r="C985" i="1"/>
  <c r="H984" i="1"/>
  <c r="G984" i="1"/>
  <c r="D984" i="1"/>
  <c r="C984" i="1"/>
  <c r="G983" i="1"/>
  <c r="D983" i="1"/>
  <c r="H983" i="1" s="1"/>
  <c r="C983" i="1"/>
  <c r="G982" i="1"/>
  <c r="D982" i="1"/>
  <c r="H982" i="1" s="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D965" i="1"/>
  <c r="G965" i="1" s="1"/>
  <c r="C965" i="1"/>
  <c r="D964" i="1"/>
  <c r="H964" i="1" s="1"/>
  <c r="C964" i="1"/>
  <c r="H963" i="1"/>
  <c r="G963" i="1"/>
  <c r="D963" i="1"/>
  <c r="C963" i="1"/>
  <c r="H962" i="1"/>
  <c r="G962" i="1"/>
  <c r="D962" i="1"/>
  <c r="C962" i="1"/>
  <c r="D961" i="1"/>
  <c r="H961" i="1" s="1"/>
  <c r="C961" i="1"/>
  <c r="H960" i="1"/>
  <c r="G960" i="1"/>
  <c r="D960" i="1"/>
  <c r="C960" i="1"/>
  <c r="D959" i="1"/>
  <c r="H959" i="1" s="1"/>
  <c r="C959" i="1"/>
  <c r="D958" i="1"/>
  <c r="H958" i="1" s="1"/>
  <c r="C958" i="1"/>
  <c r="H957" i="1"/>
  <c r="D957" i="1"/>
  <c r="G957" i="1" s="1"/>
  <c r="C957" i="1"/>
  <c r="H956" i="1"/>
  <c r="G956" i="1"/>
  <c r="D956" i="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G940" i="1" s="1"/>
  <c r="C940" i="1"/>
  <c r="D939" i="1"/>
  <c r="H939" i="1" s="1"/>
  <c r="C939" i="1"/>
  <c r="D938" i="1"/>
  <c r="H938" i="1" s="1"/>
  <c r="C938" i="1"/>
  <c r="D937" i="1"/>
  <c r="H937" i="1" s="1"/>
  <c r="C937" i="1"/>
  <c r="G936" i="1"/>
  <c r="D936" i="1"/>
  <c r="H936" i="1" s="1"/>
  <c r="C936" i="1"/>
  <c r="H935" i="1"/>
  <c r="G935" i="1"/>
  <c r="D935" i="1"/>
  <c r="C935" i="1"/>
  <c r="H934" i="1"/>
  <c r="G934" i="1"/>
  <c r="D934" i="1"/>
  <c r="C934" i="1"/>
  <c r="H933" i="1"/>
  <c r="G933" i="1"/>
  <c r="D933" i="1"/>
  <c r="C933" i="1"/>
  <c r="H932" i="1"/>
  <c r="G932" i="1"/>
  <c r="D932" i="1"/>
  <c r="C932" i="1"/>
  <c r="G931" i="1"/>
  <c r="D931" i="1"/>
  <c r="H931" i="1" s="1"/>
  <c r="C931" i="1"/>
  <c r="G930" i="1"/>
  <c r="D930" i="1"/>
  <c r="H930" i="1" s="1"/>
  <c r="C930" i="1"/>
  <c r="G929" i="1"/>
  <c r="D929" i="1"/>
  <c r="H929" i="1" s="1"/>
  <c r="C929" i="1"/>
  <c r="H928" i="1"/>
  <c r="G928" i="1"/>
  <c r="D928" i="1"/>
  <c r="C928" i="1"/>
  <c r="H927" i="1"/>
  <c r="G927" i="1"/>
  <c r="D927" i="1"/>
  <c r="C927" i="1"/>
  <c r="H926" i="1"/>
  <c r="G926" i="1"/>
  <c r="D926" i="1"/>
  <c r="C926" i="1"/>
  <c r="H925" i="1"/>
  <c r="G925" i="1"/>
  <c r="D925" i="1"/>
  <c r="C925" i="1"/>
  <c r="H924" i="1"/>
  <c r="G924" i="1"/>
  <c r="D924" i="1"/>
  <c r="C924" i="1"/>
  <c r="G923" i="1"/>
  <c r="D923" i="1"/>
  <c r="H923" i="1" s="1"/>
  <c r="C923" i="1"/>
  <c r="H922" i="1"/>
  <c r="D922" i="1"/>
  <c r="G922" i="1" s="1"/>
  <c r="C922" i="1"/>
  <c r="H921" i="1"/>
  <c r="G921" i="1"/>
  <c r="D921" i="1"/>
  <c r="C921" i="1"/>
  <c r="D920" i="1"/>
  <c r="H920" i="1" s="1"/>
  <c r="C920" i="1"/>
  <c r="H919" i="1"/>
  <c r="G919" i="1"/>
  <c r="D919" i="1"/>
  <c r="C919" i="1"/>
  <c r="H918" i="1"/>
  <c r="D918" i="1"/>
  <c r="G918" i="1" s="1"/>
  <c r="C918" i="1"/>
  <c r="D917" i="1"/>
  <c r="H917" i="1" s="1"/>
  <c r="C917" i="1"/>
  <c r="D916" i="1"/>
  <c r="H916" i="1" s="1"/>
  <c r="C916" i="1"/>
  <c r="H915" i="1"/>
  <c r="G915" i="1"/>
  <c r="D915" i="1"/>
  <c r="C915" i="1"/>
  <c r="H914" i="1"/>
  <c r="G914" i="1"/>
  <c r="D914" i="1"/>
  <c r="C914" i="1"/>
  <c r="H913" i="1"/>
  <c r="D913" i="1"/>
  <c r="G913" i="1" s="1"/>
  <c r="C913" i="1"/>
  <c r="H912" i="1"/>
  <c r="G912" i="1"/>
  <c r="D912" i="1"/>
  <c r="C912" i="1"/>
  <c r="H911" i="1"/>
  <c r="G911" i="1"/>
  <c r="D911" i="1"/>
  <c r="C911" i="1"/>
  <c r="H910" i="1"/>
  <c r="D910" i="1"/>
  <c r="G910" i="1" s="1"/>
  <c r="C910" i="1"/>
  <c r="H909" i="1"/>
  <c r="D909" i="1"/>
  <c r="G909" i="1" s="1"/>
  <c r="C909" i="1"/>
  <c r="H908" i="1"/>
  <c r="G908" i="1"/>
  <c r="D908" i="1"/>
  <c r="C908" i="1"/>
  <c r="H907" i="1"/>
  <c r="D907" i="1"/>
  <c r="G907" i="1" s="1"/>
  <c r="C907" i="1"/>
  <c r="H906" i="1"/>
  <c r="D906" i="1"/>
  <c r="G906" i="1" s="1"/>
  <c r="C906" i="1"/>
  <c r="H905" i="1"/>
  <c r="D905" i="1"/>
  <c r="G905" i="1" s="1"/>
  <c r="C905" i="1"/>
  <c r="H904" i="1"/>
  <c r="G904" i="1"/>
  <c r="D904" i="1"/>
  <c r="C904" i="1"/>
  <c r="H903" i="1"/>
  <c r="D903" i="1"/>
  <c r="G903" i="1" s="1"/>
  <c r="C903" i="1"/>
  <c r="H902" i="1"/>
  <c r="D902" i="1"/>
  <c r="G902" i="1" s="1"/>
  <c r="C902" i="1"/>
  <c r="H901" i="1"/>
  <c r="D901" i="1"/>
  <c r="G901" i="1" s="1"/>
  <c r="C901" i="1"/>
  <c r="H900" i="1"/>
  <c r="G900" i="1"/>
  <c r="D900" i="1"/>
  <c r="C900" i="1"/>
  <c r="H899" i="1"/>
  <c r="D899" i="1"/>
  <c r="G899" i="1" s="1"/>
  <c r="C899" i="1"/>
  <c r="H898" i="1"/>
  <c r="G898" i="1"/>
  <c r="D898" i="1"/>
  <c r="C898" i="1"/>
  <c r="H897" i="1"/>
  <c r="D897" i="1"/>
  <c r="G897" i="1" s="1"/>
  <c r="C897" i="1"/>
  <c r="H896" i="1"/>
  <c r="D896" i="1"/>
  <c r="G896" i="1" s="1"/>
  <c r="C896" i="1"/>
  <c r="H895" i="1"/>
  <c r="D895" i="1"/>
  <c r="G895" i="1" s="1"/>
  <c r="C895" i="1"/>
  <c r="D894" i="1"/>
  <c r="H894" i="1" s="1"/>
  <c r="C894" i="1"/>
  <c r="D893" i="1"/>
  <c r="G893" i="1" s="1"/>
  <c r="C893" i="1"/>
  <c r="D892" i="1"/>
  <c r="H892" i="1" s="1"/>
  <c r="C892" i="1"/>
  <c r="D891" i="1"/>
  <c r="H891" i="1" s="1"/>
  <c r="C891" i="1"/>
  <c r="D890" i="1"/>
  <c r="H890" i="1" s="1"/>
  <c r="C890" i="1"/>
  <c r="H889" i="1"/>
  <c r="G889" i="1"/>
  <c r="D889" i="1"/>
  <c r="C889" i="1"/>
  <c r="D888" i="1"/>
  <c r="H888" i="1" s="1"/>
  <c r="C888" i="1"/>
  <c r="D887" i="1"/>
  <c r="H887" i="1" s="1"/>
  <c r="C887" i="1"/>
  <c r="D886" i="1"/>
  <c r="H886" i="1" s="1"/>
  <c r="C886" i="1"/>
  <c r="D885" i="1"/>
  <c r="H885" i="1" s="1"/>
  <c r="C885" i="1"/>
  <c r="D884" i="1"/>
  <c r="H884" i="1" s="1"/>
  <c r="C884" i="1"/>
  <c r="D883" i="1"/>
  <c r="G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G875" i="1" s="1"/>
  <c r="C875" i="1"/>
  <c r="D874" i="1"/>
  <c r="H874" i="1" s="1"/>
  <c r="C874" i="1"/>
  <c r="D873" i="1"/>
  <c r="H873" i="1" s="1"/>
  <c r="C873" i="1"/>
  <c r="D872" i="1"/>
  <c r="H872" i="1" s="1"/>
  <c r="C872" i="1"/>
  <c r="D871" i="1"/>
  <c r="H871" i="1" s="1"/>
  <c r="C871" i="1"/>
  <c r="D870" i="1"/>
  <c r="H870" i="1" s="1"/>
  <c r="C870" i="1"/>
  <c r="D869" i="1"/>
  <c r="G869" i="1" s="1"/>
  <c r="C869" i="1"/>
  <c r="D868" i="1"/>
  <c r="H868" i="1" s="1"/>
  <c r="C868" i="1"/>
  <c r="D867" i="1"/>
  <c r="H867" i="1" s="1"/>
  <c r="C867" i="1"/>
  <c r="D866" i="1"/>
  <c r="H866" i="1" s="1"/>
  <c r="C866" i="1"/>
  <c r="D865" i="1"/>
  <c r="G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G850" i="1" s="1"/>
  <c r="C850" i="1"/>
  <c r="D849" i="1"/>
  <c r="H849" i="1" s="1"/>
  <c r="C849" i="1"/>
  <c r="D848" i="1"/>
  <c r="H848" i="1" s="1"/>
  <c r="C848" i="1"/>
  <c r="D847" i="1"/>
  <c r="H847" i="1" s="1"/>
  <c r="C847" i="1"/>
  <c r="D846" i="1"/>
  <c r="G846" i="1" s="1"/>
  <c r="C846" i="1"/>
  <c r="D845" i="1"/>
  <c r="G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H835" i="1"/>
  <c r="G835" i="1"/>
  <c r="D835" i="1"/>
  <c r="C835" i="1"/>
  <c r="H834" i="1"/>
  <c r="G834" i="1"/>
  <c r="D834" i="1"/>
  <c r="C834" i="1"/>
  <c r="G833" i="1"/>
  <c r="D833" i="1"/>
  <c r="H833" i="1" s="1"/>
  <c r="C833" i="1"/>
  <c r="H832" i="1"/>
  <c r="G832" i="1"/>
  <c r="D832" i="1"/>
  <c r="C832" i="1"/>
  <c r="H831" i="1"/>
  <c r="G831" i="1"/>
  <c r="D831" i="1"/>
  <c r="C831" i="1"/>
  <c r="H830" i="1"/>
  <c r="D830" i="1"/>
  <c r="G830" i="1" s="1"/>
  <c r="C830" i="1"/>
  <c r="H829" i="1"/>
  <c r="D829" i="1"/>
  <c r="G829" i="1" s="1"/>
  <c r="C829" i="1"/>
  <c r="H828" i="1"/>
  <c r="D828" i="1"/>
  <c r="G828" i="1" s="1"/>
  <c r="C828" i="1"/>
  <c r="H827" i="1"/>
  <c r="G827" i="1"/>
  <c r="D827" i="1"/>
  <c r="C827" i="1"/>
  <c r="H826" i="1"/>
  <c r="D826" i="1"/>
  <c r="G826" i="1" s="1"/>
  <c r="C826" i="1"/>
  <c r="H825" i="1"/>
  <c r="D825" i="1"/>
  <c r="G825" i="1" s="1"/>
  <c r="C825" i="1"/>
  <c r="H824" i="1"/>
  <c r="D824" i="1"/>
  <c r="G824" i="1" s="1"/>
  <c r="C824" i="1"/>
  <c r="H823" i="1"/>
  <c r="G823" i="1"/>
  <c r="D823" i="1"/>
  <c r="C823" i="1"/>
  <c r="H822" i="1"/>
  <c r="D822" i="1"/>
  <c r="G822" i="1" s="1"/>
  <c r="C822" i="1"/>
  <c r="H821" i="1"/>
  <c r="D821" i="1"/>
  <c r="G821" i="1" s="1"/>
  <c r="C821" i="1"/>
  <c r="H820" i="1"/>
  <c r="D820" i="1"/>
  <c r="G820" i="1" s="1"/>
  <c r="C820" i="1"/>
  <c r="H819" i="1"/>
  <c r="D819" i="1"/>
  <c r="G819" i="1" s="1"/>
  <c r="C819" i="1"/>
  <c r="H818" i="1"/>
  <c r="G818" i="1"/>
  <c r="D818" i="1"/>
  <c r="C818" i="1"/>
  <c r="H817" i="1"/>
  <c r="G817" i="1"/>
  <c r="D817" i="1"/>
  <c r="C817" i="1"/>
  <c r="H816" i="1"/>
  <c r="D816" i="1"/>
  <c r="G816" i="1" s="1"/>
  <c r="C816" i="1"/>
  <c r="H815" i="1"/>
  <c r="G815" i="1"/>
  <c r="D815" i="1"/>
  <c r="C815" i="1"/>
  <c r="H814" i="1"/>
  <c r="G814" i="1"/>
  <c r="D814" i="1"/>
  <c r="C814" i="1"/>
  <c r="H813" i="1"/>
  <c r="G813" i="1"/>
  <c r="D813" i="1"/>
  <c r="C813" i="1"/>
  <c r="H812" i="1"/>
  <c r="G812" i="1"/>
  <c r="D812" i="1"/>
  <c r="C812" i="1"/>
  <c r="H811" i="1"/>
  <c r="D811" i="1"/>
  <c r="G811" i="1" s="1"/>
  <c r="C811" i="1"/>
  <c r="H810" i="1"/>
  <c r="D810" i="1"/>
  <c r="G810" i="1" s="1"/>
  <c r="C810" i="1"/>
  <c r="H809" i="1"/>
  <c r="D809" i="1"/>
  <c r="G809" i="1" s="1"/>
  <c r="C809" i="1"/>
  <c r="H808" i="1"/>
  <c r="G808" i="1"/>
  <c r="D808" i="1"/>
  <c r="C808" i="1"/>
  <c r="G807" i="1"/>
  <c r="D807" i="1"/>
  <c r="H807" i="1" s="1"/>
  <c r="C807" i="1"/>
  <c r="D806" i="1"/>
  <c r="G806" i="1" s="1"/>
  <c r="C806" i="1"/>
  <c r="D805" i="1"/>
  <c r="G805" i="1" s="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D798" i="1"/>
  <c r="G798" i="1" s="1"/>
  <c r="C798" i="1"/>
  <c r="H797" i="1"/>
  <c r="D797" i="1"/>
  <c r="G797" i="1" s="1"/>
  <c r="C797" i="1"/>
  <c r="H796" i="1"/>
  <c r="G796" i="1"/>
  <c r="D796" i="1"/>
  <c r="C796" i="1"/>
  <c r="H795" i="1"/>
  <c r="D795" i="1"/>
  <c r="G795" i="1" s="1"/>
  <c r="C795" i="1"/>
  <c r="H794" i="1"/>
  <c r="G794" i="1"/>
  <c r="D794" i="1"/>
  <c r="C794" i="1"/>
  <c r="H793" i="1"/>
  <c r="G793" i="1"/>
  <c r="D793" i="1"/>
  <c r="C793" i="1"/>
  <c r="H792" i="1"/>
  <c r="D792" i="1"/>
  <c r="G792" i="1" s="1"/>
  <c r="C792" i="1"/>
  <c r="H791" i="1"/>
  <c r="G791" i="1"/>
  <c r="D791" i="1"/>
  <c r="C791" i="1"/>
  <c r="H790" i="1"/>
  <c r="D790" i="1"/>
  <c r="G790" i="1" s="1"/>
  <c r="C790" i="1"/>
  <c r="H789" i="1"/>
  <c r="D789" i="1"/>
  <c r="G789" i="1" s="1"/>
  <c r="C789" i="1"/>
  <c r="H788" i="1"/>
  <c r="D788" i="1"/>
  <c r="G788" i="1" s="1"/>
  <c r="C788" i="1"/>
  <c r="H787" i="1"/>
  <c r="D787" i="1"/>
  <c r="G787" i="1" s="1"/>
  <c r="C787" i="1"/>
  <c r="H786" i="1"/>
  <c r="G786" i="1"/>
  <c r="D786" i="1"/>
  <c r="C786" i="1"/>
  <c r="H785" i="1"/>
  <c r="D785" i="1"/>
  <c r="G785" i="1" s="1"/>
  <c r="C785" i="1"/>
  <c r="H784" i="1"/>
  <c r="D784" i="1"/>
  <c r="G784" i="1" s="1"/>
  <c r="C784" i="1"/>
  <c r="H783" i="1"/>
  <c r="G783" i="1"/>
  <c r="D783" i="1"/>
  <c r="C783" i="1"/>
  <c r="H782" i="1"/>
  <c r="G782" i="1"/>
  <c r="D782" i="1"/>
  <c r="C782" i="1"/>
  <c r="H781" i="1"/>
  <c r="D781" i="1"/>
  <c r="G781" i="1" s="1"/>
  <c r="C781" i="1"/>
  <c r="H780" i="1"/>
  <c r="G780" i="1"/>
  <c r="D780" i="1"/>
  <c r="C780" i="1"/>
  <c r="H779" i="1"/>
  <c r="D779" i="1"/>
  <c r="G779" i="1" s="1"/>
  <c r="C779" i="1"/>
  <c r="D778" i="1"/>
  <c r="G778" i="1" s="1"/>
  <c r="C778" i="1"/>
  <c r="H777" i="1"/>
  <c r="D777" i="1"/>
  <c r="G777" i="1" s="1"/>
  <c r="C777" i="1"/>
  <c r="H776" i="1"/>
  <c r="G776" i="1"/>
  <c r="D776" i="1"/>
  <c r="C776" i="1"/>
  <c r="H775" i="1"/>
  <c r="D775" i="1"/>
  <c r="G775" i="1" s="1"/>
  <c r="C775" i="1"/>
  <c r="D774" i="1"/>
  <c r="G774" i="1" s="1"/>
  <c r="C774" i="1"/>
  <c r="D773" i="1"/>
  <c r="G773" i="1" s="1"/>
  <c r="C773" i="1"/>
  <c r="H772" i="1"/>
  <c r="G772" i="1"/>
  <c r="D772" i="1"/>
  <c r="C772" i="1"/>
  <c r="D771" i="1"/>
  <c r="H771" i="1" s="1"/>
  <c r="C771" i="1"/>
  <c r="H770" i="1"/>
  <c r="G770" i="1"/>
  <c r="D770" i="1"/>
  <c r="C770" i="1"/>
  <c r="D769" i="1"/>
  <c r="H769" i="1" s="1"/>
  <c r="C769" i="1"/>
  <c r="D768" i="1"/>
  <c r="H768" i="1" s="1"/>
  <c r="C768" i="1"/>
  <c r="D767" i="1"/>
  <c r="H767" i="1" s="1"/>
  <c r="C767" i="1"/>
  <c r="H766" i="1"/>
  <c r="G766" i="1"/>
  <c r="D766" i="1"/>
  <c r="C766" i="1"/>
  <c r="D765" i="1"/>
  <c r="H765" i="1" s="1"/>
  <c r="C765" i="1"/>
  <c r="D764" i="1"/>
  <c r="H764" i="1" s="1"/>
  <c r="C764" i="1"/>
  <c r="D763" i="1"/>
  <c r="H763" i="1" s="1"/>
  <c r="C763" i="1"/>
  <c r="D762" i="1"/>
  <c r="H762" i="1" s="1"/>
  <c r="C762" i="1"/>
  <c r="D761" i="1"/>
  <c r="H761" i="1" s="1"/>
  <c r="C761" i="1"/>
  <c r="D760" i="1"/>
  <c r="H760" i="1" s="1"/>
  <c r="C760" i="1"/>
  <c r="D759" i="1"/>
  <c r="H759" i="1" s="1"/>
  <c r="C759" i="1"/>
  <c r="G758" i="1"/>
  <c r="D758" i="1"/>
  <c r="H758" i="1" s="1"/>
  <c r="C758" i="1"/>
  <c r="D757" i="1"/>
  <c r="H757" i="1" s="1"/>
  <c r="C757" i="1"/>
  <c r="D756" i="1"/>
  <c r="H756" i="1" s="1"/>
  <c r="C756" i="1"/>
  <c r="D755" i="1"/>
  <c r="H755" i="1" s="1"/>
  <c r="C755" i="1"/>
  <c r="H754" i="1"/>
  <c r="G754" i="1"/>
  <c r="D754" i="1"/>
  <c r="C754" i="1"/>
  <c r="H753" i="1"/>
  <c r="G753" i="1"/>
  <c r="D753" i="1"/>
  <c r="C753" i="1"/>
  <c r="D752" i="1"/>
  <c r="H752" i="1" s="1"/>
  <c r="C752" i="1"/>
  <c r="D751" i="1"/>
  <c r="H751" i="1" s="1"/>
  <c r="C751" i="1"/>
  <c r="D750" i="1"/>
  <c r="H750" i="1" s="1"/>
  <c r="C750" i="1"/>
  <c r="D749" i="1"/>
  <c r="H749" i="1" s="1"/>
  <c r="C749" i="1"/>
  <c r="G748"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H740" i="1"/>
  <c r="G740" i="1"/>
  <c r="D740" i="1"/>
  <c r="C740" i="1"/>
  <c r="H739" i="1"/>
  <c r="D739" i="1"/>
  <c r="G739" i="1" s="1"/>
  <c r="C739" i="1"/>
  <c r="D738" i="1"/>
  <c r="H738" i="1" s="1"/>
  <c r="C738" i="1"/>
  <c r="H737" i="1"/>
  <c r="D737" i="1"/>
  <c r="C737" i="1"/>
  <c r="G737" i="1" s="1"/>
  <c r="H736" i="1"/>
  <c r="G736" i="1"/>
  <c r="D736" i="1"/>
  <c r="C736" i="1"/>
  <c r="D735" i="1"/>
  <c r="H735" i="1" s="1"/>
  <c r="C735" i="1"/>
  <c r="D734" i="1"/>
  <c r="H734" i="1" s="1"/>
  <c r="C734" i="1"/>
  <c r="H733" i="1"/>
  <c r="G733" i="1"/>
  <c r="D733" i="1"/>
  <c r="C733" i="1"/>
  <c r="D732" i="1"/>
  <c r="H732" i="1" s="1"/>
  <c r="C732" i="1"/>
  <c r="D731" i="1"/>
  <c r="H731" i="1" s="1"/>
  <c r="C731" i="1"/>
  <c r="D730" i="1"/>
  <c r="H730" i="1" s="1"/>
  <c r="C730" i="1"/>
  <c r="D729" i="1"/>
  <c r="H729" i="1" s="1"/>
  <c r="C729" i="1"/>
  <c r="D728" i="1"/>
  <c r="H728" i="1" s="1"/>
  <c r="C728" i="1"/>
  <c r="D727" i="1"/>
  <c r="H727" i="1" s="1"/>
  <c r="C727" i="1"/>
  <c r="H726" i="1"/>
  <c r="D726" i="1"/>
  <c r="G726" i="1" s="1"/>
  <c r="C726" i="1"/>
  <c r="D725" i="1"/>
  <c r="H725" i="1" s="1"/>
  <c r="C725" i="1"/>
  <c r="H724" i="1"/>
  <c r="D724" i="1"/>
  <c r="C724" i="1"/>
  <c r="D723" i="1"/>
  <c r="H723" i="1" s="1"/>
  <c r="C723" i="1"/>
  <c r="G722" i="1"/>
  <c r="D722" i="1"/>
  <c r="H722" i="1" s="1"/>
  <c r="C722" i="1"/>
  <c r="D721" i="1"/>
  <c r="H721" i="1" s="1"/>
  <c r="C721" i="1"/>
  <c r="D720" i="1"/>
  <c r="H720" i="1" s="1"/>
  <c r="C720" i="1"/>
  <c r="D719" i="1"/>
  <c r="H719" i="1" s="1"/>
  <c r="C719" i="1"/>
  <c r="D718" i="1"/>
  <c r="H718" i="1" s="1"/>
  <c r="C718" i="1"/>
  <c r="D717" i="1"/>
  <c r="H717" i="1" s="1"/>
  <c r="C717" i="1"/>
  <c r="D716" i="1"/>
  <c r="C716" i="1"/>
  <c r="H716" i="1" s="1"/>
  <c r="D715" i="1"/>
  <c r="C715" i="1"/>
  <c r="D714" i="1"/>
  <c r="H714" i="1" s="1"/>
  <c r="C714" i="1"/>
  <c r="G713" i="1"/>
  <c r="D713" i="1"/>
  <c r="H713" i="1" s="1"/>
  <c r="C713" i="1"/>
  <c r="D712" i="1"/>
  <c r="H712" i="1" s="1"/>
  <c r="C712" i="1"/>
  <c r="H711" i="1"/>
  <c r="D711" i="1"/>
  <c r="G711" i="1" s="1"/>
  <c r="C711" i="1"/>
  <c r="G710" i="1"/>
  <c r="D710" i="1"/>
  <c r="H710" i="1" s="1"/>
  <c r="C710" i="1"/>
  <c r="D709" i="1"/>
  <c r="H709" i="1" s="1"/>
  <c r="C709" i="1"/>
  <c r="D708" i="1"/>
  <c r="H708" i="1" s="1"/>
  <c r="C708" i="1"/>
  <c r="D707" i="1"/>
  <c r="H707" i="1" s="1"/>
  <c r="C707" i="1"/>
  <c r="H706" i="1"/>
  <c r="D706" i="1"/>
  <c r="C706" i="1"/>
  <c r="D705" i="1"/>
  <c r="C705" i="1"/>
  <c r="D704" i="1"/>
  <c r="H704" i="1" s="1"/>
  <c r="C704" i="1"/>
  <c r="D703" i="1"/>
  <c r="H703" i="1" s="1"/>
  <c r="C703" i="1"/>
  <c r="D702" i="1"/>
  <c r="H702" i="1" s="1"/>
  <c r="C702" i="1"/>
  <c r="H701" i="1"/>
  <c r="G701" i="1"/>
  <c r="D701" i="1"/>
  <c r="C701" i="1"/>
  <c r="H700" i="1"/>
  <c r="G700" i="1"/>
  <c r="D700" i="1"/>
  <c r="C700" i="1"/>
  <c r="D699" i="1"/>
  <c r="H699" i="1" s="1"/>
  <c r="C699" i="1"/>
  <c r="D698" i="1"/>
  <c r="H698" i="1" s="1"/>
  <c r="C698" i="1"/>
  <c r="D697" i="1"/>
  <c r="H697" i="1" s="1"/>
  <c r="C697" i="1"/>
  <c r="H696" i="1"/>
  <c r="G696" i="1"/>
  <c r="D696" i="1"/>
  <c r="C696" i="1"/>
  <c r="D695" i="1"/>
  <c r="H695" i="1" s="1"/>
  <c r="C695" i="1"/>
  <c r="D694" i="1"/>
  <c r="H694" i="1" s="1"/>
  <c r="C694" i="1"/>
  <c r="D693" i="1"/>
  <c r="H693" i="1" s="1"/>
  <c r="C693" i="1"/>
  <c r="H692" i="1"/>
  <c r="G692" i="1"/>
  <c r="D692" i="1"/>
  <c r="C692" i="1"/>
  <c r="D691" i="1"/>
  <c r="H691" i="1" s="1"/>
  <c r="C691" i="1"/>
  <c r="H690" i="1"/>
  <c r="G690" i="1"/>
  <c r="D690" i="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H679" i="1"/>
  <c r="G679" i="1"/>
  <c r="D679" i="1"/>
  <c r="C679" i="1"/>
  <c r="D678" i="1"/>
  <c r="H678" i="1" s="1"/>
  <c r="C678" i="1"/>
  <c r="D677" i="1"/>
  <c r="H677" i="1" s="1"/>
  <c r="C677" i="1"/>
  <c r="D676" i="1"/>
  <c r="H676" i="1" s="1"/>
  <c r="C676" i="1"/>
  <c r="D675" i="1"/>
  <c r="H675" i="1" s="1"/>
  <c r="C675" i="1"/>
  <c r="D674" i="1"/>
  <c r="H674" i="1" s="1"/>
  <c r="C674" i="1"/>
  <c r="D673" i="1"/>
  <c r="H673" i="1" s="1"/>
  <c r="C673" i="1"/>
  <c r="H672" i="1"/>
  <c r="G672" i="1"/>
  <c r="D672" i="1"/>
  <c r="C672" i="1"/>
  <c r="D671" i="1"/>
  <c r="H671" i="1" s="1"/>
  <c r="C671" i="1"/>
  <c r="D670" i="1"/>
  <c r="H670" i="1" s="1"/>
  <c r="C670" i="1"/>
  <c r="H669" i="1"/>
  <c r="G669" i="1"/>
  <c r="D669" i="1"/>
  <c r="C669" i="1"/>
  <c r="G668" i="1"/>
  <c r="D668" i="1"/>
  <c r="H668" i="1" s="1"/>
  <c r="C668" i="1"/>
  <c r="D667" i="1"/>
  <c r="H667" i="1" s="1"/>
  <c r="C667" i="1"/>
  <c r="D666" i="1"/>
  <c r="H666" i="1" s="1"/>
  <c r="C666" i="1"/>
  <c r="D665" i="1"/>
  <c r="H665" i="1" s="1"/>
  <c r="C665" i="1"/>
  <c r="D664" i="1"/>
  <c r="H664" i="1" s="1"/>
  <c r="C664" i="1"/>
  <c r="D663" i="1"/>
  <c r="H663" i="1" s="1"/>
  <c r="C663" i="1"/>
  <c r="D662" i="1"/>
  <c r="H662" i="1" s="1"/>
  <c r="C662" i="1"/>
  <c r="D661" i="1"/>
  <c r="C661" i="1"/>
  <c r="H661" i="1" s="1"/>
  <c r="D660" i="1"/>
  <c r="H660" i="1" s="1"/>
  <c r="C660" i="1"/>
  <c r="G659" i="1"/>
  <c r="D659" i="1"/>
  <c r="H659" i="1" s="1"/>
  <c r="C659" i="1"/>
  <c r="D658" i="1"/>
  <c r="C658" i="1"/>
  <c r="D657" i="1"/>
  <c r="C657" i="1"/>
  <c r="H656" i="1"/>
  <c r="G656" i="1"/>
  <c r="D656" i="1"/>
  <c r="C656" i="1"/>
  <c r="D655" i="1"/>
  <c r="H655" i="1" s="1"/>
  <c r="C655" i="1"/>
  <c r="D654" i="1"/>
  <c r="H654" i="1" s="1"/>
  <c r="C654" i="1"/>
  <c r="D653" i="1"/>
  <c r="H653" i="1" s="1"/>
  <c r="C653" i="1"/>
  <c r="D652" i="1"/>
  <c r="H652" i="1" s="1"/>
  <c r="C652" i="1"/>
  <c r="H651" i="1"/>
  <c r="D651" i="1"/>
  <c r="G651" i="1" s="1"/>
  <c r="C651" i="1"/>
  <c r="H650" i="1"/>
  <c r="G650" i="1"/>
  <c r="D650" i="1"/>
  <c r="C650" i="1"/>
  <c r="D649" i="1"/>
  <c r="G649" i="1" s="1"/>
  <c r="C649" i="1"/>
  <c r="G648" i="1"/>
  <c r="D648" i="1"/>
  <c r="H648" i="1" s="1"/>
  <c r="C648" i="1"/>
  <c r="D647" i="1"/>
  <c r="G647" i="1" s="1"/>
  <c r="C647" i="1"/>
  <c r="H646" i="1"/>
  <c r="G646" i="1"/>
  <c r="D646" i="1"/>
  <c r="C646" i="1"/>
  <c r="H645" i="1"/>
  <c r="G645" i="1"/>
  <c r="D645" i="1"/>
  <c r="C645" i="1"/>
  <c r="C642" i="1"/>
  <c r="C641" i="1"/>
  <c r="D636" i="1"/>
  <c r="G636" i="1" s="1"/>
  <c r="C636" i="1"/>
  <c r="D635" i="1"/>
  <c r="G635" i="1" s="1"/>
  <c r="C635" i="1"/>
  <c r="D632" i="1"/>
  <c r="H632" i="1" s="1"/>
  <c r="C632" i="1"/>
  <c r="H631" i="1"/>
  <c r="G631" i="1"/>
  <c r="D631" i="1"/>
  <c r="C631" i="1"/>
  <c r="D630" i="1"/>
  <c r="G630" i="1" s="1"/>
  <c r="C630" i="1"/>
  <c r="H629" i="1"/>
  <c r="G629" i="1"/>
  <c r="D629" i="1"/>
  <c r="C629" i="1"/>
  <c r="H628" i="1"/>
  <c r="G628" i="1"/>
  <c r="D628" i="1"/>
  <c r="C628" i="1"/>
  <c r="H627" i="1"/>
  <c r="G627" i="1"/>
  <c r="D627" i="1"/>
  <c r="C627" i="1"/>
  <c r="G626" i="1"/>
  <c r="D626" i="1"/>
  <c r="H626" i="1" s="1"/>
  <c r="C626" i="1"/>
  <c r="H625" i="1"/>
  <c r="G625" i="1"/>
  <c r="D625" i="1"/>
  <c r="C625" i="1"/>
  <c r="H624" i="1"/>
  <c r="G624" i="1"/>
  <c r="D624" i="1"/>
  <c r="C624" i="1"/>
  <c r="C623" i="1"/>
  <c r="H622" i="1"/>
  <c r="D622" i="1"/>
  <c r="G622" i="1" s="1"/>
  <c r="C622" i="1"/>
  <c r="H621" i="1"/>
  <c r="G621" i="1"/>
  <c r="D621" i="1"/>
  <c r="C621" i="1"/>
  <c r="H620" i="1"/>
  <c r="D620" i="1"/>
  <c r="G620" i="1" s="1"/>
  <c r="C620" i="1"/>
  <c r="D619" i="1"/>
  <c r="H619" i="1" s="1"/>
  <c r="C619" i="1"/>
  <c r="D618" i="1"/>
  <c r="H618" i="1" s="1"/>
  <c r="C618" i="1"/>
  <c r="H617" i="1"/>
  <c r="G617" i="1"/>
  <c r="D617" i="1"/>
  <c r="C617" i="1"/>
  <c r="D616" i="1"/>
  <c r="H616" i="1" s="1"/>
  <c r="C616" i="1"/>
  <c r="D615" i="1"/>
  <c r="H615" i="1" s="1"/>
  <c r="C615" i="1"/>
  <c r="D614" i="1"/>
  <c r="H614" i="1" s="1"/>
  <c r="C614" i="1"/>
  <c r="D613" i="1"/>
  <c r="H613" i="1" s="1"/>
  <c r="C613" i="1"/>
  <c r="D612" i="1"/>
  <c r="H612" i="1" s="1"/>
  <c r="C612" i="1"/>
  <c r="H611" i="1"/>
  <c r="G611" i="1"/>
  <c r="D611" i="1"/>
  <c r="C611" i="1"/>
  <c r="C610" i="1"/>
  <c r="H609" i="1"/>
  <c r="G609" i="1"/>
  <c r="D609" i="1"/>
  <c r="C609" i="1"/>
  <c r="H608" i="1"/>
  <c r="G608" i="1"/>
  <c r="D608" i="1"/>
  <c r="C608" i="1"/>
  <c r="H607" i="1"/>
  <c r="G607" i="1"/>
  <c r="D607" i="1"/>
  <c r="C607" i="1"/>
  <c r="H606" i="1"/>
  <c r="G606" i="1"/>
  <c r="D606" i="1"/>
  <c r="C606" i="1"/>
  <c r="H605" i="1"/>
  <c r="G605" i="1"/>
  <c r="D605" i="1"/>
  <c r="C605" i="1"/>
  <c r="D604" i="1"/>
  <c r="H604" i="1" s="1"/>
  <c r="C604" i="1"/>
  <c r="C603" i="1"/>
  <c r="D602" i="1"/>
  <c r="H602" i="1" s="1"/>
  <c r="C602" i="1"/>
  <c r="D601" i="1"/>
  <c r="H601" i="1" s="1"/>
  <c r="C601" i="1"/>
  <c r="D600" i="1"/>
  <c r="H600" i="1" s="1"/>
  <c r="C600" i="1"/>
  <c r="D599" i="1"/>
  <c r="H599" i="1" s="1"/>
  <c r="C599" i="1"/>
  <c r="H598" i="1"/>
  <c r="G598" i="1"/>
  <c r="D598" i="1"/>
  <c r="C598" i="1"/>
  <c r="C597" i="1"/>
  <c r="G596" i="1"/>
  <c r="D596" i="1"/>
  <c r="H596" i="1" s="1"/>
  <c r="C596" i="1"/>
  <c r="H595" i="1"/>
  <c r="G595" i="1"/>
  <c r="D595" i="1"/>
  <c r="C595" i="1"/>
  <c r="H594" i="1"/>
  <c r="G594" i="1"/>
  <c r="D594" i="1"/>
  <c r="C594" i="1"/>
  <c r="H593" i="1"/>
  <c r="G593" i="1"/>
  <c r="D593" i="1"/>
  <c r="C593" i="1"/>
  <c r="C592" i="1"/>
  <c r="H590" i="1"/>
  <c r="D590" i="1"/>
  <c r="G590" i="1" s="1"/>
  <c r="C590" i="1"/>
  <c r="H589" i="1"/>
  <c r="D589" i="1"/>
  <c r="G589" i="1" s="1"/>
  <c r="C589" i="1"/>
  <c r="D588" i="1"/>
  <c r="G588" i="1" s="1"/>
  <c r="C588" i="1"/>
  <c r="H587" i="1"/>
  <c r="G587" i="1"/>
  <c r="D587" i="1"/>
  <c r="C587" i="1"/>
  <c r="H586" i="1"/>
  <c r="D586" i="1"/>
  <c r="G586" i="1" s="1"/>
  <c r="C586" i="1"/>
  <c r="H585" i="1"/>
  <c r="G585" i="1"/>
  <c r="D585" i="1"/>
  <c r="C585" i="1"/>
  <c r="H584" i="1"/>
  <c r="D584" i="1"/>
  <c r="G584" i="1" s="1"/>
  <c r="C584" i="1"/>
  <c r="C583" i="1"/>
  <c r="H582" i="1"/>
  <c r="D582" i="1"/>
  <c r="G582" i="1" s="1"/>
  <c r="C582" i="1"/>
  <c r="H581" i="1"/>
  <c r="D581" i="1"/>
  <c r="G581" i="1" s="1"/>
  <c r="C581" i="1"/>
  <c r="H580" i="1"/>
  <c r="D580" i="1"/>
  <c r="G580" i="1" s="1"/>
  <c r="C580" i="1"/>
  <c r="D579" i="1"/>
  <c r="G579" i="1" s="1"/>
  <c r="C579" i="1"/>
  <c r="C578" i="1"/>
  <c r="H577" i="1"/>
  <c r="D577" i="1"/>
  <c r="G577" i="1" s="1"/>
  <c r="C577" i="1"/>
  <c r="H576" i="1"/>
  <c r="G576" i="1"/>
  <c r="D576" i="1"/>
  <c r="C576" i="1"/>
  <c r="C575" i="1"/>
  <c r="H574" i="1"/>
  <c r="D574" i="1"/>
  <c r="G574" i="1" s="1"/>
  <c r="C574" i="1"/>
  <c r="H573" i="1"/>
  <c r="D573" i="1"/>
  <c r="G573" i="1" s="1"/>
  <c r="C573" i="1"/>
  <c r="C572" i="1"/>
  <c r="H571" i="1"/>
  <c r="D571" i="1"/>
  <c r="G571" i="1" s="1"/>
  <c r="C571" i="1"/>
  <c r="H570" i="1"/>
  <c r="D570" i="1"/>
  <c r="G570" i="1" s="1"/>
  <c r="C570" i="1"/>
  <c r="D569" i="1"/>
  <c r="G569" i="1" s="1"/>
  <c r="C569" i="1"/>
  <c r="H568" i="1"/>
  <c r="D568" i="1"/>
  <c r="G568" i="1" s="1"/>
  <c r="C568" i="1"/>
  <c r="H567" i="1"/>
  <c r="G567" i="1"/>
  <c r="D567" i="1"/>
  <c r="C567" i="1"/>
  <c r="H566" i="1"/>
  <c r="D566" i="1"/>
  <c r="G566" i="1" s="1"/>
  <c r="C566" i="1"/>
  <c r="C565" i="1"/>
  <c r="D564" i="1"/>
  <c r="H564" i="1" s="1"/>
  <c r="C564" i="1"/>
  <c r="D563" i="1"/>
  <c r="H563" i="1" s="1"/>
  <c r="C563" i="1"/>
  <c r="H562" i="1"/>
  <c r="D562" i="1"/>
  <c r="G562" i="1" s="1"/>
  <c r="C562" i="1"/>
  <c r="D561" i="1"/>
  <c r="H561" i="1" s="1"/>
  <c r="C561" i="1"/>
  <c r="D560" i="1"/>
  <c r="H560" i="1" s="1"/>
  <c r="C560" i="1"/>
  <c r="D559" i="1"/>
  <c r="H559" i="1" s="1"/>
  <c r="C559" i="1"/>
  <c r="D558" i="1"/>
  <c r="H558" i="1" s="1"/>
  <c r="C558" i="1"/>
  <c r="H557" i="1"/>
  <c r="G557" i="1"/>
  <c r="D557" i="1"/>
  <c r="C557" i="1"/>
  <c r="D556" i="1"/>
  <c r="H556" i="1" s="1"/>
  <c r="C556" i="1"/>
  <c r="H555" i="1"/>
  <c r="G555" i="1"/>
  <c r="D555" i="1"/>
  <c r="C555" i="1"/>
  <c r="D554" i="1"/>
  <c r="H554" i="1" s="1"/>
  <c r="C554" i="1"/>
  <c r="D553" i="1"/>
  <c r="H553" i="1" s="1"/>
  <c r="C553" i="1"/>
  <c r="D552" i="1"/>
  <c r="H552" i="1" s="1"/>
  <c r="C552" i="1"/>
  <c r="C551" i="1"/>
  <c r="D550" i="1"/>
  <c r="H550" i="1" s="1"/>
  <c r="C550" i="1"/>
  <c r="D549" i="1"/>
  <c r="H549" i="1" s="1"/>
  <c r="C549" i="1"/>
  <c r="D548" i="1"/>
  <c r="H548" i="1" s="1"/>
  <c r="C548" i="1"/>
  <c r="G547" i="1"/>
  <c r="D547" i="1"/>
  <c r="H547" i="1" s="1"/>
  <c r="C547" i="1"/>
  <c r="H546" i="1"/>
  <c r="G546" i="1"/>
  <c r="D546" i="1"/>
  <c r="C546" i="1"/>
  <c r="H545" i="1"/>
  <c r="G545" i="1"/>
  <c r="D545" i="1"/>
  <c r="C545" i="1"/>
  <c r="C544" i="1"/>
  <c r="H543" i="1"/>
  <c r="G543" i="1"/>
  <c r="D543" i="1"/>
  <c r="C543" i="1"/>
  <c r="H542" i="1"/>
  <c r="G542" i="1"/>
  <c r="D542" i="1"/>
  <c r="C542" i="1"/>
  <c r="H541" i="1"/>
  <c r="G541" i="1"/>
  <c r="D541" i="1"/>
  <c r="C541" i="1"/>
  <c r="D540" i="1"/>
  <c r="H540" i="1" s="1"/>
  <c r="C540" i="1"/>
  <c r="C539" i="1"/>
  <c r="H538" i="1"/>
  <c r="G538" i="1"/>
  <c r="D538" i="1"/>
  <c r="C538" i="1"/>
  <c r="H537" i="1"/>
  <c r="D537" i="1"/>
  <c r="G537" i="1" s="1"/>
  <c r="C537" i="1"/>
  <c r="C536" i="1"/>
  <c r="H535" i="1"/>
  <c r="D535" i="1"/>
  <c r="G535" i="1" s="1"/>
  <c r="C535" i="1"/>
  <c r="H534" i="1"/>
  <c r="D534" i="1"/>
  <c r="G534" i="1" s="1"/>
  <c r="C534" i="1"/>
  <c r="H533" i="1"/>
  <c r="D533" i="1"/>
  <c r="G533" i="1" s="1"/>
  <c r="C533" i="1"/>
  <c r="H532" i="1"/>
  <c r="D532" i="1"/>
  <c r="G532" i="1" s="1"/>
  <c r="C532" i="1"/>
  <c r="C531" i="1"/>
  <c r="C530" i="1"/>
  <c r="H528" i="1"/>
  <c r="G528" i="1"/>
  <c r="D528" i="1"/>
  <c r="C528" i="1"/>
  <c r="H527" i="1"/>
  <c r="G527" i="1"/>
  <c r="D527" i="1"/>
  <c r="C527" i="1"/>
  <c r="C526" i="1"/>
  <c r="H525" i="1"/>
  <c r="D525" i="1"/>
  <c r="G525" i="1" s="1"/>
  <c r="C525" i="1"/>
  <c r="H524" i="1"/>
  <c r="G524" i="1"/>
  <c r="D524" i="1"/>
  <c r="C524" i="1"/>
  <c r="C523" i="1"/>
  <c r="D522" i="1"/>
  <c r="H522" i="1" s="1"/>
  <c r="C522" i="1"/>
  <c r="D521" i="1"/>
  <c r="H521" i="1" s="1"/>
  <c r="C521" i="1"/>
  <c r="D520" i="1"/>
  <c r="H520" i="1" s="1"/>
  <c r="C520" i="1"/>
  <c r="D519" i="1"/>
  <c r="H519" i="1" s="1"/>
  <c r="C519" i="1"/>
  <c r="D518" i="1"/>
  <c r="H518" i="1" s="1"/>
  <c r="C518" i="1"/>
  <c r="D517" i="1"/>
  <c r="H517" i="1" s="1"/>
  <c r="C517" i="1"/>
  <c r="D515" i="1"/>
  <c r="H515" i="1" s="1"/>
  <c r="C515" i="1"/>
  <c r="H514" i="1"/>
  <c r="G514" i="1"/>
  <c r="D514" i="1"/>
  <c r="C514" i="1"/>
  <c r="D513" i="1"/>
  <c r="G513" i="1" s="1"/>
  <c r="C513" i="1"/>
  <c r="D512" i="1"/>
  <c r="H512" i="1" s="1"/>
  <c r="C512" i="1"/>
  <c r="D511" i="1"/>
  <c r="H511" i="1" s="1"/>
  <c r="C511" i="1"/>
  <c r="D510" i="1"/>
  <c r="H510" i="1" s="1"/>
  <c r="C510" i="1"/>
  <c r="D509" i="1"/>
  <c r="H509" i="1" s="1"/>
  <c r="C509" i="1"/>
  <c r="C508" i="1"/>
  <c r="H507" i="1"/>
  <c r="G507" i="1"/>
  <c r="D507" i="1"/>
  <c r="C507" i="1"/>
  <c r="H506" i="1"/>
  <c r="G506" i="1"/>
  <c r="D506" i="1"/>
  <c r="C506" i="1"/>
  <c r="D505" i="1"/>
  <c r="H505" i="1" s="1"/>
  <c r="C505" i="1"/>
  <c r="D504" i="1"/>
  <c r="H504" i="1" s="1"/>
  <c r="C504" i="1"/>
  <c r="D503" i="1"/>
  <c r="H503" i="1" s="1"/>
  <c r="C503" i="1"/>
  <c r="D502" i="1"/>
  <c r="H502" i="1" s="1"/>
  <c r="C502" i="1"/>
  <c r="H501" i="1"/>
  <c r="D501" i="1"/>
  <c r="G501" i="1" s="1"/>
  <c r="C501" i="1"/>
  <c r="H500" i="1"/>
  <c r="G500" i="1"/>
  <c r="D500" i="1"/>
  <c r="C500" i="1"/>
  <c r="H499" i="1"/>
  <c r="G499" i="1"/>
  <c r="D499" i="1"/>
  <c r="C499" i="1"/>
  <c r="H498" i="1"/>
  <c r="G498" i="1"/>
  <c r="D498" i="1"/>
  <c r="C498" i="1"/>
  <c r="H497" i="1"/>
  <c r="G497" i="1"/>
  <c r="D497" i="1"/>
  <c r="C497" i="1"/>
  <c r="H496" i="1"/>
  <c r="D496" i="1"/>
  <c r="G496" i="1" s="1"/>
  <c r="C496" i="1"/>
  <c r="D495" i="1"/>
  <c r="H495" i="1" s="1"/>
  <c r="C495" i="1"/>
  <c r="D494" i="1"/>
  <c r="H494" i="1" s="1"/>
  <c r="C494" i="1"/>
  <c r="H493" i="1"/>
  <c r="G493" i="1"/>
  <c r="D493" i="1"/>
  <c r="C493" i="1"/>
  <c r="H492" i="1"/>
  <c r="G492" i="1"/>
  <c r="D492" i="1"/>
  <c r="C492" i="1"/>
  <c r="D491" i="1"/>
  <c r="H491" i="1" s="1"/>
  <c r="C491" i="1"/>
  <c r="H490" i="1"/>
  <c r="G490" i="1"/>
  <c r="D490" i="1"/>
  <c r="C490" i="1"/>
  <c r="H489" i="1"/>
  <c r="G489" i="1"/>
  <c r="D489" i="1"/>
  <c r="C489" i="1"/>
  <c r="G488" i="1"/>
  <c r="D488" i="1"/>
  <c r="H488" i="1" s="1"/>
  <c r="C488" i="1"/>
  <c r="G487" i="1"/>
  <c r="D487" i="1"/>
  <c r="H487" i="1" s="1"/>
  <c r="C487" i="1"/>
  <c r="G486" i="1"/>
  <c r="D486" i="1"/>
  <c r="H486" i="1" s="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H472" i="1"/>
  <c r="G472" i="1"/>
  <c r="D472" i="1"/>
  <c r="C472" i="1"/>
  <c r="H471" i="1"/>
  <c r="G471" i="1"/>
  <c r="D471" i="1"/>
  <c r="C471" i="1"/>
  <c r="H470" i="1"/>
  <c r="G470" i="1"/>
  <c r="D470" i="1"/>
  <c r="C470" i="1"/>
  <c r="H469" i="1"/>
  <c r="D469" i="1"/>
  <c r="G469" i="1" s="1"/>
  <c r="C469" i="1"/>
  <c r="H468" i="1"/>
  <c r="D468" i="1"/>
  <c r="G468" i="1" s="1"/>
  <c r="C468" i="1"/>
  <c r="H467" i="1"/>
  <c r="D467" i="1"/>
  <c r="G467" i="1" s="1"/>
  <c r="C467" i="1"/>
  <c r="H466" i="1"/>
  <c r="D466" i="1"/>
  <c r="G466" i="1" s="1"/>
  <c r="C466" i="1"/>
  <c r="H465" i="1"/>
  <c r="G465" i="1"/>
  <c r="D465" i="1"/>
  <c r="C465" i="1"/>
  <c r="C464" i="1"/>
  <c r="H463" i="1"/>
  <c r="G463" i="1"/>
  <c r="D463" i="1"/>
  <c r="C463" i="1"/>
  <c r="H462" i="1"/>
  <c r="G462" i="1"/>
  <c r="D462" i="1"/>
  <c r="C462" i="1"/>
  <c r="H461" i="1"/>
  <c r="G461" i="1"/>
  <c r="D461" i="1"/>
  <c r="C461"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C451" i="1"/>
  <c r="D450" i="1"/>
  <c r="H450" i="1" s="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D441" i="1"/>
  <c r="G441" i="1" s="1"/>
  <c r="C441" i="1"/>
  <c r="H440" i="1"/>
  <c r="D440" i="1"/>
  <c r="G440" i="1" s="1"/>
  <c r="C440" i="1"/>
  <c r="C439" i="1"/>
  <c r="D438" i="1"/>
  <c r="H438" i="1" s="1"/>
  <c r="C438" i="1"/>
  <c r="D437" i="1"/>
  <c r="H437" i="1" s="1"/>
  <c r="C437" i="1"/>
  <c r="D436" i="1"/>
  <c r="H436" i="1" s="1"/>
  <c r="C436" i="1"/>
  <c r="D435" i="1"/>
  <c r="G435" i="1" s="1"/>
  <c r="C435" i="1"/>
  <c r="C434" i="1"/>
  <c r="D433" i="1"/>
  <c r="H433" i="1" s="1"/>
  <c r="C433" i="1"/>
  <c r="H432" i="1"/>
  <c r="G432" i="1"/>
  <c r="D432" i="1"/>
  <c r="C432" i="1"/>
  <c r="C431" i="1"/>
  <c r="H430" i="1"/>
  <c r="G430" i="1"/>
  <c r="D430" i="1"/>
  <c r="C430" i="1"/>
  <c r="H429" i="1"/>
  <c r="G429" i="1"/>
  <c r="D429" i="1"/>
  <c r="C429" i="1"/>
  <c r="H428" i="1"/>
  <c r="G428" i="1"/>
  <c r="D428" i="1"/>
  <c r="C428" i="1"/>
  <c r="H427" i="1"/>
  <c r="G427" i="1"/>
  <c r="D427" i="1"/>
  <c r="C427" i="1"/>
  <c r="C426" i="1"/>
  <c r="C423" i="1"/>
  <c r="C422" i="1"/>
  <c r="C421" i="1"/>
  <c r="D416" i="1"/>
  <c r="H416" i="1" s="1"/>
  <c r="C416" i="1"/>
  <c r="D415" i="1"/>
  <c r="H415" i="1" s="1"/>
  <c r="C415" i="1"/>
  <c r="H414" i="1"/>
  <c r="D414" i="1"/>
  <c r="G414" i="1" s="1"/>
  <c r="C414" i="1"/>
  <c r="H411" i="1"/>
  <c r="D411" i="1"/>
  <c r="G411" i="1" s="1"/>
  <c r="C411" i="1"/>
  <c r="H410" i="1"/>
  <c r="D410" i="1"/>
  <c r="G410" i="1" s="1"/>
  <c r="C410" i="1"/>
  <c r="D409" i="1"/>
  <c r="G409" i="1" s="1"/>
  <c r="C409" i="1"/>
  <c r="D408" i="1"/>
  <c r="H408" i="1" s="1"/>
  <c r="C408" i="1"/>
  <c r="D407" i="1"/>
  <c r="H407" i="1" s="1"/>
  <c r="C407" i="1"/>
  <c r="D406" i="1"/>
  <c r="H406" i="1" s="1"/>
  <c r="C406" i="1"/>
  <c r="D405" i="1"/>
  <c r="H405" i="1" s="1"/>
  <c r="C405" i="1"/>
  <c r="D404" i="1"/>
  <c r="H404" i="1" s="1"/>
  <c r="C404" i="1"/>
  <c r="D403" i="1"/>
  <c r="H403" i="1" s="1"/>
  <c r="C403" i="1"/>
  <c r="D402" i="1"/>
  <c r="H402" i="1" s="1"/>
  <c r="C402" i="1"/>
  <c r="D400" i="1"/>
  <c r="H400" i="1" s="1"/>
  <c r="C400" i="1"/>
  <c r="D399" i="1"/>
  <c r="H399" i="1" s="1"/>
  <c r="C399" i="1"/>
  <c r="D398" i="1"/>
  <c r="H398" i="1" s="1"/>
  <c r="C398" i="1"/>
  <c r="D397" i="1"/>
  <c r="H397" i="1" s="1"/>
  <c r="C397" i="1"/>
  <c r="D396" i="1"/>
  <c r="G396" i="1" s="1"/>
  <c r="C396" i="1"/>
  <c r="D395" i="1"/>
  <c r="H395" i="1" s="1"/>
  <c r="C395" i="1"/>
  <c r="H394" i="1"/>
  <c r="D394" i="1"/>
  <c r="G394" i="1" s="1"/>
  <c r="C394" i="1"/>
  <c r="D393" i="1"/>
  <c r="H393" i="1" s="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C383" i="1"/>
  <c r="D382" i="1"/>
  <c r="H382" i="1" s="1"/>
  <c r="C382" i="1"/>
  <c r="D381" i="1"/>
  <c r="H381" i="1" s="1"/>
  <c r="C381" i="1"/>
  <c r="D380" i="1"/>
  <c r="H380" i="1" s="1"/>
  <c r="C380" i="1"/>
  <c r="D379" i="1"/>
  <c r="H379" i="1" s="1"/>
  <c r="C379" i="1"/>
  <c r="D378" i="1"/>
  <c r="H378" i="1" s="1"/>
  <c r="C378" i="1"/>
  <c r="D377" i="1"/>
  <c r="H377" i="1" s="1"/>
  <c r="C377" i="1"/>
  <c r="H376" i="1"/>
  <c r="D376" i="1"/>
  <c r="G376" i="1" s="1"/>
  <c r="C376" i="1"/>
  <c r="H375" i="1"/>
  <c r="D375" i="1"/>
  <c r="G375" i="1" s="1"/>
  <c r="C375" i="1"/>
  <c r="C374" i="1"/>
  <c r="D373" i="1"/>
  <c r="H373" i="1" s="1"/>
  <c r="C373" i="1"/>
  <c r="D372" i="1"/>
  <c r="H372" i="1" s="1"/>
  <c r="C372" i="1"/>
  <c r="H371" i="1"/>
  <c r="G371" i="1"/>
  <c r="D371" i="1"/>
  <c r="C371" i="1"/>
  <c r="H370" i="1"/>
  <c r="D370" i="1"/>
  <c r="G370" i="1" s="1"/>
  <c r="C370" i="1"/>
  <c r="C369" i="1"/>
  <c r="H367" i="1"/>
  <c r="D367" i="1"/>
  <c r="G367" i="1" s="1"/>
  <c r="C367" i="1"/>
  <c r="H366" i="1"/>
  <c r="G366" i="1"/>
  <c r="D366" i="1"/>
  <c r="C366" i="1"/>
  <c r="H365" i="1"/>
  <c r="D365" i="1"/>
  <c r="G365" i="1" s="1"/>
  <c r="C365" i="1"/>
  <c r="H364" i="1"/>
  <c r="D364" i="1"/>
  <c r="G364" i="1" s="1"/>
  <c r="C364" i="1"/>
  <c r="H363" i="1"/>
  <c r="D363" i="1"/>
  <c r="G363" i="1" s="1"/>
  <c r="C363" i="1"/>
  <c r="D362" i="1"/>
  <c r="H362" i="1" s="1"/>
  <c r="C362" i="1"/>
  <c r="C361" i="1"/>
  <c r="H360" i="1"/>
  <c r="D360" i="1"/>
  <c r="G360" i="1" s="1"/>
  <c r="C360" i="1"/>
  <c r="H359" i="1"/>
  <c r="G359" i="1"/>
  <c r="D359" i="1"/>
  <c r="C359" i="1"/>
  <c r="D358" i="1"/>
  <c r="H358" i="1" s="1"/>
  <c r="C358" i="1"/>
  <c r="D357" i="1"/>
  <c r="H357" i="1" s="1"/>
  <c r="C357" i="1"/>
  <c r="D354" i="1"/>
  <c r="H354" i="1" s="1"/>
  <c r="C354" i="1"/>
  <c r="D353" i="1"/>
  <c r="H353" i="1" s="1"/>
  <c r="C353" i="1"/>
  <c r="D352" i="1"/>
  <c r="H352" i="1" s="1"/>
  <c r="C352" i="1"/>
  <c r="D351" i="1"/>
  <c r="H351" i="1" s="1"/>
  <c r="C351" i="1"/>
  <c r="D350" i="1"/>
  <c r="H350" i="1" s="1"/>
  <c r="C350"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G332" i="1"/>
  <c r="D332" i="1"/>
  <c r="H332" i="1" s="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G321" i="1"/>
  <c r="D321" i="1"/>
  <c r="H321" i="1" s="1"/>
  <c r="C321" i="1"/>
  <c r="G320" i="1"/>
  <c r="D320" i="1"/>
  <c r="H320" i="1" s="1"/>
  <c r="C320" i="1"/>
  <c r="H319" i="1"/>
  <c r="G319" i="1"/>
  <c r="D319" i="1"/>
  <c r="C319" i="1"/>
  <c r="D318" i="1"/>
  <c r="G318" i="1" s="1"/>
  <c r="C318" i="1"/>
  <c r="C317" i="1"/>
  <c r="H315" i="1"/>
  <c r="D315" i="1"/>
  <c r="G315" i="1" s="1"/>
  <c r="C315" i="1"/>
  <c r="H314" i="1"/>
  <c r="D314" i="1"/>
  <c r="G314" i="1" s="1"/>
  <c r="C314" i="1"/>
  <c r="H313" i="1"/>
  <c r="G313" i="1"/>
  <c r="D313" i="1"/>
  <c r="C313" i="1"/>
  <c r="H312" i="1"/>
  <c r="D312" i="1"/>
  <c r="G312" i="1" s="1"/>
  <c r="C312" i="1"/>
  <c r="H311" i="1"/>
  <c r="G311" i="1"/>
  <c r="D311" i="1"/>
  <c r="C311" i="1"/>
  <c r="H310" i="1"/>
  <c r="D310" i="1"/>
  <c r="G310" i="1" s="1"/>
  <c r="C310" i="1"/>
  <c r="D309" i="1"/>
  <c r="G309" i="1" s="1"/>
  <c r="C309" i="1"/>
  <c r="H308" i="1"/>
  <c r="G308" i="1"/>
  <c r="D308" i="1"/>
  <c r="C308" i="1"/>
  <c r="H307" i="1"/>
  <c r="G307" i="1"/>
  <c r="D307" i="1"/>
  <c r="C307" i="1"/>
  <c r="H306" i="1"/>
  <c r="D306" i="1"/>
  <c r="G306" i="1" s="1"/>
  <c r="C306" i="1"/>
  <c r="H305" i="1"/>
  <c r="G305" i="1"/>
  <c r="D305" i="1"/>
  <c r="C305" i="1"/>
  <c r="H302" i="1"/>
  <c r="G302" i="1"/>
  <c r="D302" i="1"/>
  <c r="C302" i="1"/>
  <c r="H301" i="1"/>
  <c r="D301" i="1"/>
  <c r="G301" i="1" s="1"/>
  <c r="C301" i="1"/>
  <c r="D300" i="1"/>
  <c r="H300" i="1" s="1"/>
  <c r="C300" i="1"/>
  <c r="D299" i="1"/>
  <c r="H299" i="1" s="1"/>
  <c r="C299" i="1"/>
  <c r="D298" i="1"/>
  <c r="H298" i="1" s="1"/>
  <c r="C298" i="1"/>
  <c r="C294" i="1"/>
  <c r="C293" i="1"/>
  <c r="H292" i="1"/>
  <c r="D292" i="1"/>
  <c r="G292" i="1" s="1"/>
  <c r="C292" i="1"/>
  <c r="D291" i="1"/>
  <c r="H291" i="1" s="1"/>
  <c r="C291" i="1"/>
  <c r="H290" i="1"/>
  <c r="D290" i="1"/>
  <c r="G290" i="1" s="1"/>
  <c r="C290" i="1"/>
  <c r="H289" i="1"/>
  <c r="G289" i="1"/>
  <c r="D289" i="1"/>
  <c r="C289" i="1"/>
  <c r="D288" i="1"/>
  <c r="H288" i="1" s="1"/>
  <c r="C288" i="1"/>
  <c r="D287" i="1"/>
  <c r="H287" i="1" s="1"/>
  <c r="C287" i="1"/>
  <c r="D286" i="1"/>
  <c r="H286" i="1" s="1"/>
  <c r="C286" i="1"/>
  <c r="C285" i="1"/>
  <c r="D284" i="1"/>
  <c r="G284" i="1" s="1"/>
  <c r="C284" i="1"/>
  <c r="D283" i="1"/>
  <c r="H283" i="1" s="1"/>
  <c r="C283" i="1"/>
  <c r="D282" i="1"/>
  <c r="H282" i="1" s="1"/>
  <c r="C282" i="1"/>
  <c r="D281" i="1"/>
  <c r="H281" i="1" s="1"/>
  <c r="C281" i="1"/>
  <c r="D280" i="1"/>
  <c r="H280" i="1" s="1"/>
  <c r="C280" i="1"/>
  <c r="C279" i="1"/>
  <c r="D278" i="1"/>
  <c r="H278" i="1" s="1"/>
  <c r="C278" i="1"/>
  <c r="D277" i="1"/>
  <c r="H277" i="1" s="1"/>
  <c r="C277" i="1"/>
  <c r="D276" i="1"/>
  <c r="H276" i="1" s="1"/>
  <c r="C276" i="1"/>
  <c r="D275" i="1"/>
  <c r="H275" i="1" s="1"/>
  <c r="C275" i="1"/>
  <c r="D274" i="1"/>
  <c r="G274" i="1" s="1"/>
  <c r="C274" i="1"/>
  <c r="D273" i="1"/>
  <c r="H273" i="1" s="1"/>
  <c r="C273" i="1"/>
  <c r="D272" i="1"/>
  <c r="H272" i="1" s="1"/>
  <c r="C272" i="1"/>
  <c r="D271" i="1"/>
  <c r="G271" i="1" s="1"/>
  <c r="C271" i="1"/>
  <c r="C270" i="1"/>
  <c r="D268" i="1"/>
  <c r="H268" i="1" s="1"/>
  <c r="C268" i="1"/>
  <c r="D267" i="1"/>
  <c r="H267" i="1" s="1"/>
  <c r="C267" i="1"/>
  <c r="D266" i="1"/>
  <c r="H266" i="1" s="1"/>
  <c r="C266" i="1"/>
  <c r="D265" i="1"/>
  <c r="H265" i="1" s="1"/>
  <c r="C265" i="1"/>
  <c r="D264" i="1"/>
  <c r="H264" i="1" s="1"/>
  <c r="C264" i="1"/>
  <c r="D263" i="1"/>
  <c r="H263" i="1" s="1"/>
  <c r="C263" i="1"/>
  <c r="D262" i="1"/>
  <c r="H262" i="1" s="1"/>
  <c r="C262" i="1"/>
  <c r="H261" i="1"/>
  <c r="G261" i="1"/>
  <c r="D261" i="1"/>
  <c r="C261" i="1"/>
  <c r="H260" i="1"/>
  <c r="G260" i="1"/>
  <c r="D260" i="1"/>
  <c r="C260" i="1"/>
  <c r="D259" i="1"/>
  <c r="H259" i="1" s="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D251" i="1"/>
  <c r="G251" i="1" s="1"/>
  <c r="C251" i="1"/>
  <c r="C250" i="1"/>
  <c r="H249" i="1"/>
  <c r="D249" i="1"/>
  <c r="G249" i="1" s="1"/>
  <c r="C249" i="1"/>
  <c r="D248" i="1"/>
  <c r="H248" i="1" s="1"/>
  <c r="C248" i="1"/>
  <c r="H247" i="1"/>
  <c r="D247" i="1"/>
  <c r="G247" i="1" s="1"/>
  <c r="C247" i="1"/>
  <c r="C246" i="1"/>
  <c r="H245" i="1"/>
  <c r="D245" i="1"/>
  <c r="G245" i="1" s="1"/>
  <c r="C245" i="1"/>
  <c r="H244" i="1"/>
  <c r="D244" i="1"/>
  <c r="G244" i="1" s="1"/>
  <c r="C244" i="1"/>
  <c r="D243" i="1"/>
  <c r="G243" i="1" s="1"/>
  <c r="C243" i="1"/>
  <c r="D242" i="1"/>
  <c r="G242" i="1" s="1"/>
  <c r="C242" i="1"/>
  <c r="H241" i="1"/>
  <c r="G241" i="1"/>
  <c r="D241" i="1"/>
  <c r="C241" i="1"/>
  <c r="H240" i="1"/>
  <c r="G240" i="1"/>
  <c r="D240" i="1"/>
  <c r="C240" i="1"/>
  <c r="H239" i="1"/>
  <c r="G239" i="1"/>
  <c r="D239" i="1"/>
  <c r="C239" i="1"/>
  <c r="H238" i="1"/>
  <c r="G238" i="1"/>
  <c r="D238" i="1"/>
  <c r="C238" i="1"/>
  <c r="H237" i="1"/>
  <c r="G237" i="1"/>
  <c r="D237" i="1"/>
  <c r="C237" i="1"/>
  <c r="H236" i="1"/>
  <c r="D236" i="1"/>
  <c r="G236" i="1" s="1"/>
  <c r="C236" i="1"/>
  <c r="H235" i="1"/>
  <c r="D235" i="1"/>
  <c r="G235" i="1" s="1"/>
  <c r="C235" i="1"/>
  <c r="H234" i="1"/>
  <c r="D234" i="1"/>
  <c r="G234" i="1" s="1"/>
  <c r="C234" i="1"/>
  <c r="C233" i="1"/>
  <c r="H232" i="1"/>
  <c r="G232" i="1"/>
  <c r="D232" i="1"/>
  <c r="C232" i="1"/>
  <c r="H231" i="1"/>
  <c r="G231" i="1"/>
  <c r="D231" i="1"/>
  <c r="C231" i="1"/>
  <c r="C230" i="1"/>
  <c r="H229" i="1"/>
  <c r="D229" i="1"/>
  <c r="G229" i="1" s="1"/>
  <c r="C229" i="1"/>
  <c r="H228" i="1"/>
  <c r="G228" i="1"/>
  <c r="D228" i="1"/>
  <c r="C228" i="1"/>
  <c r="C227" i="1"/>
  <c r="H225" i="1"/>
  <c r="D225" i="1"/>
  <c r="G225" i="1" s="1"/>
  <c r="C225" i="1"/>
  <c r="H224" i="1"/>
  <c r="D224" i="1"/>
  <c r="G224" i="1" s="1"/>
  <c r="C224" i="1"/>
  <c r="D223" i="1"/>
  <c r="G223" i="1" s="1"/>
  <c r="C223" i="1"/>
  <c r="D222" i="1"/>
  <c r="H222" i="1" s="1"/>
  <c r="C222" i="1"/>
  <c r="C221" i="1"/>
  <c r="D220" i="1"/>
  <c r="H220" i="1" s="1"/>
  <c r="C220" i="1"/>
  <c r="D219" i="1"/>
  <c r="G219" i="1" s="1"/>
  <c r="C219" i="1"/>
  <c r="C218" i="1"/>
  <c r="D216" i="1"/>
  <c r="H216" i="1" s="1"/>
  <c r="C216" i="1"/>
  <c r="D215" i="1"/>
  <c r="H215" i="1" s="1"/>
  <c r="C215" i="1"/>
  <c r="D214" i="1"/>
  <c r="H214" i="1" s="1"/>
  <c r="C214" i="1"/>
  <c r="D213" i="1"/>
  <c r="H213" i="1" s="1"/>
  <c r="C213" i="1"/>
  <c r="C212" i="1"/>
  <c r="H211" i="1"/>
  <c r="G211" i="1"/>
  <c r="D211" i="1"/>
  <c r="C211" i="1"/>
  <c r="H210" i="1"/>
  <c r="G210" i="1"/>
  <c r="D210" i="1"/>
  <c r="C210" i="1"/>
  <c r="H209" i="1"/>
  <c r="D209" i="1"/>
  <c r="G209" i="1" s="1"/>
  <c r="C209" i="1"/>
  <c r="H208" i="1"/>
  <c r="G208" i="1"/>
  <c r="D208" i="1"/>
  <c r="C208" i="1"/>
  <c r="H207" i="1"/>
  <c r="G207" i="1"/>
  <c r="D207" i="1"/>
  <c r="C207" i="1"/>
  <c r="H206" i="1"/>
  <c r="D206" i="1"/>
  <c r="G206" i="1" s="1"/>
  <c r="C206" i="1"/>
  <c r="D205" i="1"/>
  <c r="H205" i="1" s="1"/>
  <c r="C205" i="1"/>
  <c r="C204" i="1"/>
  <c r="D203" i="1"/>
  <c r="H203" i="1" s="1"/>
  <c r="C203" i="1"/>
  <c r="D202" i="1"/>
  <c r="H202" i="1" s="1"/>
  <c r="C202" i="1"/>
  <c r="D201" i="1"/>
  <c r="G201" i="1" s="1"/>
  <c r="C201" i="1"/>
  <c r="D200" i="1"/>
  <c r="G200" i="1" s="1"/>
  <c r="C200" i="1"/>
  <c r="D199" i="1"/>
  <c r="G199" i="1" s="1"/>
  <c r="C199" i="1"/>
  <c r="D197" i="1"/>
  <c r="H197" i="1" s="1"/>
  <c r="C197" i="1"/>
  <c r="D196" i="1"/>
  <c r="G196" i="1" s="1"/>
  <c r="C196" i="1"/>
  <c r="D195" i="1"/>
  <c r="H195" i="1" s="1"/>
  <c r="C195" i="1"/>
  <c r="D194" i="1"/>
  <c r="H194" i="1" s="1"/>
  <c r="C194" i="1"/>
  <c r="D193" i="1"/>
  <c r="H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D183" i="1"/>
  <c r="G183" i="1" s="1"/>
  <c r="C183" i="1"/>
  <c r="D182" i="1"/>
  <c r="G182" i="1" s="1"/>
  <c r="C182" i="1"/>
  <c r="D181" i="1"/>
  <c r="H181" i="1" s="1"/>
  <c r="C181" i="1"/>
  <c r="D180" i="1"/>
  <c r="H180" i="1" s="1"/>
  <c r="C180" i="1"/>
  <c r="D179" i="1"/>
  <c r="H179" i="1" s="1"/>
  <c r="C179" i="1"/>
  <c r="D178" i="1"/>
  <c r="G178" i="1" s="1"/>
  <c r="C178" i="1"/>
  <c r="D177" i="1"/>
  <c r="G177" i="1" s="1"/>
  <c r="C177" i="1"/>
  <c r="H176" i="1"/>
  <c r="D176" i="1"/>
  <c r="G176" i="1" s="1"/>
  <c r="C176" i="1"/>
  <c r="H175" i="1"/>
  <c r="D175" i="1"/>
  <c r="G175" i="1" s="1"/>
  <c r="C175" i="1"/>
  <c r="C174" i="1"/>
  <c r="H173" i="1"/>
  <c r="D173" i="1"/>
  <c r="G173" i="1" s="1"/>
  <c r="C173" i="1"/>
  <c r="D172" i="1"/>
  <c r="G172" i="1" s="1"/>
  <c r="C172" i="1"/>
  <c r="D171" i="1"/>
  <c r="G171" i="1" s="1"/>
  <c r="C171" i="1"/>
  <c r="D170" i="1"/>
  <c r="G170" i="1" s="1"/>
  <c r="C170" i="1"/>
  <c r="H169" i="1"/>
  <c r="D169" i="1"/>
  <c r="G169" i="1" s="1"/>
  <c r="C169" i="1"/>
  <c r="D168" i="1"/>
  <c r="G168" i="1" s="1"/>
  <c r="C168" i="1"/>
  <c r="D167" i="1"/>
  <c r="H167" i="1" s="1"/>
  <c r="C167" i="1"/>
  <c r="C166" i="1"/>
  <c r="D165" i="1"/>
  <c r="G165" i="1" s="1"/>
  <c r="C165" i="1"/>
  <c r="D164" i="1"/>
  <c r="G164" i="1" s="1"/>
  <c r="C164" i="1"/>
  <c r="D163" i="1"/>
  <c r="G163" i="1" s="1"/>
  <c r="C163" i="1"/>
  <c r="D162" i="1"/>
  <c r="H162" i="1" s="1"/>
  <c r="C162" i="1"/>
  <c r="C161" i="1"/>
  <c r="D159" i="1"/>
  <c r="H159" i="1" s="1"/>
  <c r="C159" i="1"/>
  <c r="D158" i="1"/>
  <c r="H158" i="1" s="1"/>
  <c r="C158" i="1"/>
  <c r="D157" i="1"/>
  <c r="H157" i="1" s="1"/>
  <c r="C157" i="1"/>
  <c r="C156" i="1"/>
  <c r="H155" i="1"/>
  <c r="G155" i="1"/>
  <c r="D155" i="1"/>
  <c r="C155" i="1"/>
  <c r="H154" i="1"/>
  <c r="G154" i="1"/>
  <c r="D154" i="1"/>
  <c r="C154" i="1"/>
  <c r="H153" i="1"/>
  <c r="G153" i="1"/>
  <c r="D153" i="1"/>
  <c r="C153" i="1"/>
  <c r="H152" i="1"/>
  <c r="G152" i="1"/>
  <c r="D152" i="1"/>
  <c r="C152" i="1"/>
  <c r="H151" i="1"/>
  <c r="G151" i="1"/>
  <c r="D151" i="1"/>
  <c r="C151" i="1"/>
  <c r="C150" i="1"/>
  <c r="C149" i="1"/>
  <c r="H147" i="1"/>
  <c r="D147" i="1"/>
  <c r="G147" i="1" s="1"/>
  <c r="C147"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G137" i="1" s="1"/>
  <c r="C137" i="1"/>
  <c r="D136" i="1"/>
  <c r="D135" i="1"/>
  <c r="H135" i="1" s="1"/>
  <c r="C135" i="1"/>
  <c r="H134" i="1"/>
  <c r="D134" i="1"/>
  <c r="G134" i="1" s="1"/>
  <c r="C134" i="1"/>
  <c r="H133" i="1"/>
  <c r="D133" i="1"/>
  <c r="G133" i="1" s="1"/>
  <c r="C133" i="1"/>
  <c r="D132" i="1"/>
  <c r="G132" i="1" s="1"/>
  <c r="C132" i="1"/>
  <c r="C131" i="1"/>
  <c r="C130" i="1"/>
  <c r="D129" i="1"/>
  <c r="H129" i="1" s="1"/>
  <c r="C129" i="1"/>
  <c r="D128" i="1"/>
  <c r="H128" i="1" s="1"/>
  <c r="C128" i="1"/>
  <c r="D127" i="1"/>
  <c r="H127" i="1" s="1"/>
  <c r="C127" i="1"/>
  <c r="D126" i="1"/>
  <c r="H126" i="1" s="1"/>
  <c r="C126" i="1"/>
  <c r="C125" i="1"/>
  <c r="D124" i="1"/>
  <c r="H124" i="1" s="1"/>
  <c r="C124" i="1"/>
  <c r="D123" i="1"/>
  <c r="H123" i="1" s="1"/>
  <c r="C123" i="1"/>
  <c r="C122" i="1"/>
  <c r="C121" i="1"/>
  <c r="H120" i="1"/>
  <c r="G120" i="1"/>
  <c r="D120" i="1"/>
  <c r="C120" i="1"/>
  <c r="D119" i="1"/>
  <c r="H119" i="1" s="1"/>
  <c r="C119" i="1"/>
  <c r="H118" i="1"/>
  <c r="G118" i="1"/>
  <c r="D118" i="1"/>
  <c r="C118" i="1"/>
  <c r="H117" i="1"/>
  <c r="G117" i="1"/>
  <c r="D117" i="1"/>
  <c r="C117" i="1"/>
  <c r="C116" i="1"/>
  <c r="D115" i="1"/>
  <c r="H115" i="1" s="1"/>
  <c r="C115" i="1"/>
  <c r="H114" i="1"/>
  <c r="G114" i="1"/>
  <c r="D114" i="1"/>
  <c r="C114" i="1"/>
  <c r="D113" i="1"/>
  <c r="H113" i="1" s="1"/>
  <c r="C113" i="1"/>
  <c r="H112" i="1"/>
  <c r="G112" i="1"/>
  <c r="D112" i="1"/>
  <c r="C112" i="1"/>
  <c r="H111" i="1"/>
  <c r="G111" i="1"/>
  <c r="D111" i="1"/>
  <c r="C111" i="1"/>
  <c r="D110" i="1"/>
  <c r="H110" i="1" s="1"/>
  <c r="C110" i="1"/>
  <c r="H109" i="1"/>
  <c r="G109" i="1"/>
  <c r="D109" i="1"/>
  <c r="C109" i="1"/>
  <c r="C108" i="1"/>
  <c r="H107" i="1"/>
  <c r="D107" i="1"/>
  <c r="G107" i="1" s="1"/>
  <c r="C107" i="1"/>
  <c r="D106" i="1"/>
  <c r="G106" i="1" s="1"/>
  <c r="C106" i="1"/>
  <c r="D105" i="1"/>
  <c r="H105" i="1" s="1"/>
  <c r="C105" i="1"/>
  <c r="H104" i="1"/>
  <c r="D104" i="1"/>
  <c r="G104" i="1" s="1"/>
  <c r="C104" i="1"/>
  <c r="C103" i="1"/>
  <c r="D101" i="1"/>
  <c r="H101" i="1" s="1"/>
  <c r="C101" i="1"/>
  <c r="D100" i="1"/>
  <c r="H100" i="1" s="1"/>
  <c r="C100" i="1"/>
  <c r="G99" i="1"/>
  <c r="D99" i="1"/>
  <c r="H99" i="1" s="1"/>
  <c r="C99" i="1"/>
  <c r="D98" i="1"/>
  <c r="H98" i="1" s="1"/>
  <c r="C98" i="1"/>
  <c r="H97" i="1"/>
  <c r="D97" i="1"/>
  <c r="G97" i="1" s="1"/>
  <c r="C97" i="1"/>
  <c r="D96" i="1"/>
  <c r="G96" i="1" s="1"/>
  <c r="C96" i="1"/>
  <c r="D95" i="1"/>
  <c r="H95" i="1" s="1"/>
  <c r="C95" i="1"/>
  <c r="D94" i="1"/>
  <c r="H94" i="1" s="1"/>
  <c r="C94" i="1"/>
  <c r="H93" i="1"/>
  <c r="G93" i="1"/>
  <c r="D93" i="1"/>
  <c r="C93" i="1"/>
  <c r="D92" i="1"/>
  <c r="H92" i="1" s="1"/>
  <c r="C92" i="1"/>
  <c r="D91" i="1"/>
  <c r="H91" i="1" s="1"/>
  <c r="C91" i="1"/>
  <c r="D90" i="1"/>
  <c r="H90" i="1" s="1"/>
  <c r="C90" i="1"/>
  <c r="D89" i="1"/>
  <c r="H89" i="1" s="1"/>
  <c r="C89" i="1"/>
  <c r="G88" i="1"/>
  <c r="D88" i="1"/>
  <c r="H88" i="1" s="1"/>
  <c r="C88" i="1"/>
  <c r="C87" i="1"/>
  <c r="H86" i="1"/>
  <c r="G86" i="1"/>
  <c r="D86" i="1"/>
  <c r="C86" i="1"/>
  <c r="H85" i="1"/>
  <c r="G85" i="1"/>
  <c r="D85" i="1"/>
  <c r="C85" i="1"/>
  <c r="H84" i="1"/>
  <c r="D84" i="1"/>
  <c r="G84" i="1" s="1"/>
  <c r="C84" i="1"/>
  <c r="H83" i="1"/>
  <c r="D83" i="1"/>
  <c r="G83" i="1" s="1"/>
  <c r="C83" i="1"/>
  <c r="D82" i="1"/>
  <c r="G82" i="1" s="1"/>
  <c r="C82" i="1"/>
  <c r="H81" i="1"/>
  <c r="D81" i="1"/>
  <c r="G81" i="1" s="1"/>
  <c r="C81" i="1"/>
  <c r="H80" i="1"/>
  <c r="D80" i="1"/>
  <c r="G80" i="1" s="1"/>
  <c r="C80" i="1"/>
  <c r="C79" i="1"/>
  <c r="H77" i="1"/>
  <c r="D77" i="1"/>
  <c r="G77" i="1" s="1"/>
  <c r="C77" i="1"/>
  <c r="H76" i="1"/>
  <c r="D76" i="1"/>
  <c r="G76" i="1" s="1"/>
  <c r="C76" i="1"/>
  <c r="H75" i="1"/>
  <c r="D75" i="1"/>
  <c r="G75" i="1" s="1"/>
  <c r="C75" i="1"/>
  <c r="H74" i="1"/>
  <c r="D74" i="1"/>
  <c r="G74" i="1" s="1"/>
  <c r="C74" i="1"/>
  <c r="C73" i="1"/>
  <c r="D72" i="1"/>
  <c r="H72" i="1" s="1"/>
  <c r="C72" i="1"/>
  <c r="H71" i="1"/>
  <c r="G71" i="1"/>
  <c r="D71" i="1"/>
  <c r="C71" i="1"/>
  <c r="C70" i="1"/>
  <c r="H69" i="1"/>
  <c r="G69" i="1"/>
  <c r="D69" i="1"/>
  <c r="C69" i="1"/>
  <c r="D68" i="1"/>
  <c r="H68" i="1" s="1"/>
  <c r="C68" i="1"/>
  <c r="D67" i="1"/>
  <c r="H67" i="1" s="1"/>
  <c r="C67" i="1"/>
  <c r="H66" i="1"/>
  <c r="D66" i="1"/>
  <c r="G66" i="1" s="1"/>
  <c r="C66" i="1"/>
  <c r="D65" i="1"/>
  <c r="H65" i="1" s="1"/>
  <c r="C65" i="1"/>
  <c r="D64" i="1"/>
  <c r="H64" i="1" s="1"/>
  <c r="C64" i="1"/>
  <c r="H63" i="1"/>
  <c r="G63" i="1"/>
  <c r="D63" i="1"/>
  <c r="C63" i="1"/>
  <c r="D62" i="1"/>
  <c r="H62" i="1" s="1"/>
  <c r="C62" i="1"/>
  <c r="D61" i="1"/>
  <c r="H61" i="1" s="1"/>
  <c r="C61" i="1"/>
  <c r="D60" i="1"/>
  <c r="H60" i="1" s="1"/>
  <c r="C60" i="1"/>
  <c r="D59" i="1"/>
  <c r="H59" i="1" s="1"/>
  <c r="C59" i="1"/>
  <c r="H58" i="1"/>
  <c r="G58" i="1"/>
  <c r="D58" i="1"/>
  <c r="C58" i="1"/>
  <c r="D57" i="1"/>
  <c r="H57" i="1" s="1"/>
  <c r="C57" i="1"/>
  <c r="D56" i="1"/>
  <c r="G56" i="1" s="1"/>
  <c r="C56" i="1"/>
  <c r="D55" i="1"/>
  <c r="H55" i="1" s="1"/>
  <c r="C55" i="1"/>
  <c r="D54" i="1"/>
  <c r="H54" i="1" s="1"/>
  <c r="C54" i="1"/>
  <c r="G53" i="1"/>
  <c r="D53" i="1"/>
  <c r="H53" i="1" s="1"/>
  <c r="C53" i="1"/>
  <c r="G52" i="1"/>
  <c r="D52" i="1"/>
  <c r="H52" i="1" s="1"/>
  <c r="C52" i="1"/>
  <c r="H51" i="1"/>
  <c r="G51" i="1"/>
  <c r="D51" i="1"/>
  <c r="C51" i="1"/>
  <c r="H50" i="1"/>
  <c r="G50" i="1"/>
  <c r="D50" i="1"/>
  <c r="C50" i="1"/>
  <c r="C49" i="1"/>
  <c r="H48" i="1"/>
  <c r="G48" i="1"/>
  <c r="D48" i="1"/>
  <c r="C48" i="1"/>
  <c r="D47" i="1"/>
  <c r="H47" i="1" s="1"/>
  <c r="C47" i="1"/>
  <c r="C46" i="1"/>
  <c r="C45" i="1"/>
  <c r="H44" i="1"/>
  <c r="D44" i="1"/>
  <c r="G44" i="1" s="1"/>
  <c r="C44" i="1"/>
  <c r="H43" i="1"/>
  <c r="G43" i="1"/>
  <c r="D43" i="1"/>
  <c r="C43" i="1"/>
  <c r="H42" i="1"/>
  <c r="D42" i="1"/>
  <c r="G42" i="1" s="1"/>
  <c r="C42" i="1"/>
  <c r="D41" i="1"/>
  <c r="H41" i="1" s="1"/>
  <c r="C41" i="1"/>
  <c r="C40"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H28" i="1"/>
  <c r="G28" i="1"/>
  <c r="D28" i="1"/>
  <c r="C28" i="1"/>
  <c r="D27" i="1"/>
  <c r="H27" i="1" s="1"/>
  <c r="C27" i="1"/>
  <c r="H26" i="1"/>
  <c r="G26" i="1"/>
  <c r="D26" i="1"/>
  <c r="C26" i="1"/>
  <c r="C25" i="1"/>
  <c r="H24" i="1"/>
  <c r="D24" i="1"/>
  <c r="G24" i="1" s="1"/>
  <c r="C24" i="1"/>
  <c r="D23" i="1"/>
  <c r="H23" i="1" s="1"/>
  <c r="C23" i="1"/>
  <c r="D22" i="1"/>
  <c r="H22" i="1" s="1"/>
  <c r="C22" i="1"/>
  <c r="D21" i="1"/>
  <c r="H21" i="1" s="1"/>
  <c r="C21" i="1"/>
  <c r="D20" i="1"/>
  <c r="H20" i="1" s="1"/>
  <c r="C20" i="1"/>
  <c r="C19" i="1"/>
  <c r="D18" i="1"/>
  <c r="H18" i="1" s="1"/>
  <c r="C18" i="1"/>
  <c r="D17" i="1"/>
  <c r="H17" i="1" s="1"/>
  <c r="C17" i="1"/>
  <c r="D16" i="1"/>
  <c r="H16" i="1" s="1"/>
  <c r="C16" i="1"/>
  <c r="D15" i="1"/>
  <c r="G15" i="1" s="1"/>
  <c r="C15" i="1"/>
  <c r="D14" i="1"/>
  <c r="G14" i="1" s="1"/>
  <c r="C14" i="1"/>
  <c r="C13" i="1"/>
  <c r="D12" i="1"/>
  <c r="H12" i="1" s="1"/>
  <c r="C12" i="1"/>
  <c r="D11" i="1"/>
  <c r="G11" i="1" s="1"/>
  <c r="C11" i="1"/>
  <c r="D10" i="1"/>
  <c r="H10" i="1" s="1"/>
  <c r="C10" i="1"/>
  <c r="D9" i="1"/>
  <c r="H9" i="1" s="1"/>
  <c r="C9" i="1"/>
  <c r="D8" i="1"/>
  <c r="H8" i="1" s="1"/>
  <c r="C8" i="1"/>
  <c r="D7" i="1"/>
  <c r="H7" i="1" s="1"/>
  <c r="C7" i="1"/>
  <c r="D6" i="1"/>
  <c r="G6" i="1" s="1"/>
  <c r="C6" i="1"/>
  <c r="D5" i="1"/>
  <c r="H5" i="1" s="1"/>
  <c r="C5" i="1"/>
  <c r="C4" i="1"/>
  <c r="C3" i="1"/>
  <c r="H806" i="1" l="1"/>
  <c r="H805" i="1"/>
  <c r="E74" i="9"/>
  <c r="B74" i="9" s="1"/>
  <c r="E57" i="9"/>
  <c r="B57" i="9" s="1"/>
  <c r="H649" i="1"/>
  <c r="H647" i="1"/>
  <c r="E311" i="9"/>
  <c r="B311" i="9" s="1"/>
  <c r="E324" i="9"/>
  <c r="B324" i="9" s="1"/>
  <c r="E329" i="9"/>
  <c r="B329" i="9" s="1"/>
  <c r="H1682" i="1"/>
  <c r="G1685" i="1"/>
  <c r="H1613" i="1"/>
  <c r="H1606" i="1"/>
  <c r="G1585" i="1"/>
  <c r="H1589" i="1"/>
  <c r="H1586" i="1"/>
  <c r="H1582" i="1"/>
  <c r="G1681" i="1"/>
  <c r="H1686" i="1"/>
  <c r="G1605" i="1"/>
  <c r="C1604" i="1"/>
  <c r="H1604" i="1" s="1"/>
  <c r="H1610" i="1"/>
  <c r="H1602" i="1"/>
  <c r="G1601" i="1"/>
  <c r="H1594" i="1"/>
  <c r="H774" i="1"/>
  <c r="H773" i="1"/>
  <c r="H409" i="1"/>
  <c r="G380" i="1"/>
  <c r="G381" i="1"/>
  <c r="G378" i="1"/>
  <c r="G379" i="1"/>
  <c r="G377" i="1"/>
  <c r="G372" i="1"/>
  <c r="G373" i="1"/>
  <c r="G248" i="1"/>
  <c r="H243" i="1"/>
  <c r="F237" i="4"/>
  <c r="H223" i="1"/>
  <c r="G213" i="1"/>
  <c r="G214" i="1"/>
  <c r="G215" i="1"/>
  <c r="G216" i="1"/>
  <c r="F246" i="9"/>
  <c r="B246" i="9" s="1"/>
  <c r="E56" i="9"/>
  <c r="B56" i="9" s="1"/>
  <c r="G179" i="1"/>
  <c r="G180" i="1"/>
  <c r="G181" i="1"/>
  <c r="H182" i="1"/>
  <c r="H178" i="1"/>
  <c r="H177" i="1"/>
  <c r="F240" i="9"/>
  <c r="G167" i="1"/>
  <c r="H168" i="1"/>
  <c r="H172" i="1"/>
  <c r="H171" i="1"/>
  <c r="H170" i="1"/>
  <c r="H165" i="1"/>
  <c r="H164" i="1"/>
  <c r="H163" i="1"/>
  <c r="D156" i="1"/>
  <c r="H156" i="1" s="1"/>
  <c r="H150" i="1"/>
  <c r="G150" i="1"/>
  <c r="G724" i="1"/>
  <c r="E47" i="9"/>
  <c r="B47" i="9" s="1"/>
  <c r="G723" i="1"/>
  <c r="G706" i="1"/>
  <c r="G716" i="1"/>
  <c r="E45" i="9"/>
  <c r="B45" i="9" s="1"/>
  <c r="H715" i="1"/>
  <c r="G715" i="1"/>
  <c r="G707" i="1"/>
  <c r="F234" i="9"/>
  <c r="B234" i="9" s="1"/>
  <c r="H705" i="1"/>
  <c r="E41" i="9"/>
  <c r="B41" i="9" s="1"/>
  <c r="G699" i="1"/>
  <c r="G661" i="1"/>
  <c r="H658" i="1"/>
  <c r="E29" i="9"/>
  <c r="B29" i="9" s="1"/>
  <c r="E172" i="9"/>
  <c r="B172" i="9" s="1"/>
  <c r="E168" i="9"/>
  <c r="B168" i="9" s="1"/>
  <c r="F287" i="9"/>
  <c r="B287" i="9" s="1"/>
  <c r="E160" i="9"/>
  <c r="B160" i="9" s="1"/>
  <c r="E159" i="9"/>
  <c r="B159" i="9" s="1"/>
  <c r="F282" i="9"/>
  <c r="B282" i="9" s="1"/>
  <c r="E152" i="9"/>
  <c r="B152" i="9" s="1"/>
  <c r="G964" i="1"/>
  <c r="E151" i="9"/>
  <c r="B151" i="9" s="1"/>
  <c r="F279" i="9"/>
  <c r="B279" i="9" s="1"/>
  <c r="G961" i="1"/>
  <c r="G959" i="1"/>
  <c r="G958" i="1"/>
  <c r="E147" i="9"/>
  <c r="B147" i="9" s="1"/>
  <c r="G955" i="1"/>
  <c r="G954" i="1"/>
  <c r="G953" i="1"/>
  <c r="G952" i="1"/>
  <c r="G951" i="1"/>
  <c r="G950" i="1"/>
  <c r="G949" i="1"/>
  <c r="G948" i="1"/>
  <c r="G947" i="1"/>
  <c r="G946" i="1"/>
  <c r="G945" i="1"/>
  <c r="E140" i="9"/>
  <c r="B140" i="9" s="1"/>
  <c r="G944" i="1"/>
  <c r="G943" i="1"/>
  <c r="G942" i="1"/>
  <c r="G941" i="1"/>
  <c r="F275" i="9"/>
  <c r="B275" i="9" s="1"/>
  <c r="H940" i="1"/>
  <c r="G939" i="1"/>
  <c r="G938" i="1"/>
  <c r="G937" i="1"/>
  <c r="E134" i="9"/>
  <c r="B134" i="9" s="1"/>
  <c r="B272" i="9"/>
  <c r="E126" i="9"/>
  <c r="B126" i="9" s="1"/>
  <c r="G920" i="1"/>
  <c r="E123" i="9"/>
  <c r="B123" i="9" s="1"/>
  <c r="G917" i="1"/>
  <c r="F267" i="9"/>
  <c r="B267" i="9" s="1"/>
  <c r="G916" i="1"/>
  <c r="B265" i="9"/>
  <c r="E118" i="9"/>
  <c r="B118" i="9" s="1"/>
  <c r="E114" i="9"/>
  <c r="B114" i="9" s="1"/>
  <c r="B257" i="9"/>
  <c r="B256" i="9"/>
  <c r="G894" i="1"/>
  <c r="H893" i="1"/>
  <c r="F255" i="9"/>
  <c r="B255" i="9" s="1"/>
  <c r="G892" i="1"/>
  <c r="G891" i="1"/>
  <c r="G890" i="1"/>
  <c r="G888" i="1"/>
  <c r="G887" i="1"/>
  <c r="E103" i="9"/>
  <c r="B103" i="9" s="1"/>
  <c r="G886" i="1"/>
  <c r="G885" i="1"/>
  <c r="G884" i="1"/>
  <c r="H883" i="1"/>
  <c r="G882" i="1"/>
  <c r="G881" i="1"/>
  <c r="G880" i="1"/>
  <c r="G879" i="1"/>
  <c r="E99" i="9"/>
  <c r="B99" i="9" s="1"/>
  <c r="G878" i="1"/>
  <c r="G877" i="1"/>
  <c r="G876" i="1"/>
  <c r="H875" i="1"/>
  <c r="G874" i="1"/>
  <c r="G873" i="1"/>
  <c r="G872" i="1"/>
  <c r="F252" i="9"/>
  <c r="G871" i="1"/>
  <c r="G870" i="1"/>
  <c r="H869" i="1"/>
  <c r="F251" i="9"/>
  <c r="B251" i="9" s="1"/>
  <c r="G868" i="1"/>
  <c r="G867" i="1"/>
  <c r="G866" i="1"/>
  <c r="H865" i="1"/>
  <c r="G864" i="1"/>
  <c r="G863" i="1"/>
  <c r="G862" i="1"/>
  <c r="G861" i="1"/>
  <c r="G860" i="1"/>
  <c r="G859" i="1"/>
  <c r="G858" i="1"/>
  <c r="G857" i="1"/>
  <c r="G856" i="1"/>
  <c r="G855" i="1"/>
  <c r="G854" i="1"/>
  <c r="G853" i="1"/>
  <c r="G852" i="1"/>
  <c r="G851" i="1"/>
  <c r="H850" i="1"/>
  <c r="G849" i="1"/>
  <c r="E83" i="9"/>
  <c r="B83" i="9" s="1"/>
  <c r="G848" i="1"/>
  <c r="G847" i="1"/>
  <c r="H846" i="1"/>
  <c r="H845" i="1"/>
  <c r="G844" i="1"/>
  <c r="E82" i="9"/>
  <c r="B82" i="9" s="1"/>
  <c r="G843" i="1"/>
  <c r="G842" i="1"/>
  <c r="G841" i="1"/>
  <c r="G840" i="1"/>
  <c r="G839" i="1"/>
  <c r="G838" i="1"/>
  <c r="G837" i="1"/>
  <c r="G836" i="1"/>
  <c r="E79" i="9"/>
  <c r="B79" i="9" s="1"/>
  <c r="E76" i="9"/>
  <c r="B76" i="9" s="1"/>
  <c r="E71" i="9"/>
  <c r="B71" i="9" s="1"/>
  <c r="H778" i="1"/>
  <c r="G771" i="1"/>
  <c r="G769" i="1"/>
  <c r="G768" i="1"/>
  <c r="G767" i="1"/>
  <c r="G765" i="1"/>
  <c r="G764" i="1"/>
  <c r="G763" i="1"/>
  <c r="G762" i="1"/>
  <c r="G761" i="1"/>
  <c r="G760" i="1"/>
  <c r="G759" i="1"/>
  <c r="G757" i="1"/>
  <c r="G756" i="1"/>
  <c r="G755" i="1"/>
  <c r="G752" i="1"/>
  <c r="G751" i="1"/>
  <c r="G750" i="1"/>
  <c r="G749" i="1"/>
  <c r="G747" i="1"/>
  <c r="G746" i="1"/>
  <c r="G745" i="1"/>
  <c r="G744" i="1"/>
  <c r="G743" i="1"/>
  <c r="G742" i="1"/>
  <c r="G741" i="1"/>
  <c r="E59" i="9"/>
  <c r="B59" i="9" s="1"/>
  <c r="E58" i="9"/>
  <c r="B58" i="9" s="1"/>
  <c r="G738" i="1"/>
  <c r="G735" i="1"/>
  <c r="G734" i="1"/>
  <c r="G732" i="1"/>
  <c r="G731" i="1"/>
  <c r="G730" i="1"/>
  <c r="F239" i="9"/>
  <c r="B239" i="9" s="1"/>
  <c r="G729" i="1"/>
  <c r="F238" i="9"/>
  <c r="B238" i="9" s="1"/>
  <c r="G728" i="1"/>
  <c r="G727" i="1"/>
  <c r="G725" i="1"/>
  <c r="G721" i="1"/>
  <c r="G720" i="1"/>
  <c r="G717" i="1"/>
  <c r="G719" i="1"/>
  <c r="G718" i="1"/>
  <c r="G714" i="1"/>
  <c r="G712" i="1"/>
  <c r="G709" i="1"/>
  <c r="G708" i="1"/>
  <c r="G705" i="1"/>
  <c r="G704" i="1"/>
  <c r="G703" i="1"/>
  <c r="E40" i="9"/>
  <c r="B40" i="9" s="1"/>
  <c r="G702" i="1"/>
  <c r="G698" i="1"/>
  <c r="G697" i="1"/>
  <c r="G695" i="1"/>
  <c r="G694" i="1"/>
  <c r="G693" i="1"/>
  <c r="G691" i="1"/>
  <c r="G689" i="1"/>
  <c r="G688" i="1"/>
  <c r="G687" i="1"/>
  <c r="G686" i="1"/>
  <c r="G685" i="1"/>
  <c r="G684" i="1"/>
  <c r="G683" i="1"/>
  <c r="G682" i="1"/>
  <c r="G681" i="1"/>
  <c r="G680" i="1"/>
  <c r="G678" i="1"/>
  <c r="G677" i="1"/>
  <c r="G676" i="1"/>
  <c r="G675" i="1"/>
  <c r="G674" i="1"/>
  <c r="G673" i="1"/>
  <c r="G671" i="1"/>
  <c r="G670" i="1"/>
  <c r="G667" i="1"/>
  <c r="G666" i="1"/>
  <c r="G665" i="1"/>
  <c r="G664" i="1"/>
  <c r="G663" i="1"/>
  <c r="G662" i="1"/>
  <c r="G660" i="1"/>
  <c r="G658" i="1"/>
  <c r="H657" i="1"/>
  <c r="G657" i="1"/>
  <c r="E28" i="9"/>
  <c r="B28" i="9" s="1"/>
  <c r="G655" i="1"/>
  <c r="G654" i="1"/>
  <c r="E36" i="9"/>
  <c r="B36" i="9" s="1"/>
  <c r="E307" i="9"/>
  <c r="B307" i="9" s="1"/>
  <c r="E322" i="9"/>
  <c r="B322" i="9" s="1"/>
  <c r="E37" i="9"/>
  <c r="B37" i="9" s="1"/>
  <c r="G415" i="1"/>
  <c r="H318" i="1"/>
  <c r="G423" i="1"/>
  <c r="H423" i="1"/>
  <c r="G300" i="1"/>
  <c r="F428" i="4"/>
  <c r="G299" i="1"/>
  <c r="G298" i="1"/>
  <c r="H294" i="1"/>
  <c r="G294" i="1"/>
  <c r="G291" i="1"/>
  <c r="G293" i="1"/>
  <c r="E87" i="9"/>
  <c r="B87" i="9" s="1"/>
  <c r="G288" i="1"/>
  <c r="F289" i="4"/>
  <c r="G287" i="1"/>
  <c r="G285" i="1"/>
  <c r="G286" i="1"/>
  <c r="E84" i="9"/>
  <c r="B84" i="9" s="1"/>
  <c r="H284" i="1"/>
  <c r="G283" i="1"/>
  <c r="G282" i="1"/>
  <c r="G281" i="1"/>
  <c r="G280" i="1"/>
  <c r="H279" i="1"/>
  <c r="G278" i="1"/>
  <c r="G277" i="1"/>
  <c r="G276" i="1"/>
  <c r="F278" i="4"/>
  <c r="G275" i="1"/>
  <c r="H274" i="1"/>
  <c r="G273" i="1"/>
  <c r="G272" i="1"/>
  <c r="G270" i="1"/>
  <c r="H271" i="1"/>
  <c r="F247" i="9"/>
  <c r="B247" i="9" s="1"/>
  <c r="G268" i="1"/>
  <c r="G267" i="1"/>
  <c r="G265" i="1"/>
  <c r="G266" i="1"/>
  <c r="G264" i="1"/>
  <c r="G263" i="1"/>
  <c r="B80" i="9"/>
  <c r="G259" i="1"/>
  <c r="G262" i="1"/>
  <c r="D258" i="1"/>
  <c r="F257" i="4"/>
  <c r="E78" i="9"/>
  <c r="B78" i="9" s="1"/>
  <c r="G250" i="1"/>
  <c r="H250" i="1"/>
  <c r="G246" i="1"/>
  <c r="H246" i="1"/>
  <c r="F250" i="4"/>
  <c r="H242" i="1"/>
  <c r="E72" i="9"/>
  <c r="B72" i="9" s="1"/>
  <c r="H233" i="1"/>
  <c r="H230" i="1"/>
  <c r="G230" i="1"/>
  <c r="H227" i="1"/>
  <c r="G227" i="1"/>
  <c r="E68" i="9"/>
  <c r="B68" i="9" s="1"/>
  <c r="D221" i="1"/>
  <c r="G222" i="1"/>
  <c r="D218" i="1"/>
  <c r="H218" i="1" s="1"/>
  <c r="G220" i="1"/>
  <c r="H219" i="1"/>
  <c r="F222" i="4"/>
  <c r="E67" i="9"/>
  <c r="B67" i="9" s="1"/>
  <c r="D212" i="1"/>
  <c r="B245" i="9"/>
  <c r="E63" i="9"/>
  <c r="B63" i="9" s="1"/>
  <c r="G204" i="1"/>
  <c r="G205" i="1"/>
  <c r="G203" i="1"/>
  <c r="G202" i="1"/>
  <c r="H201" i="1"/>
  <c r="H199" i="1"/>
  <c r="H200" i="1"/>
  <c r="G197" i="1"/>
  <c r="H196" i="1"/>
  <c r="G195" i="1"/>
  <c r="F244" i="9"/>
  <c r="B244" i="9" s="1"/>
  <c r="G194" i="1"/>
  <c r="G193" i="1"/>
  <c r="G192" i="1"/>
  <c r="E55" i="9"/>
  <c r="B55" i="9" s="1"/>
  <c r="F242" i="9"/>
  <c r="B242" i="9" s="1"/>
  <c r="H190" i="1"/>
  <c r="G190" i="1"/>
  <c r="B241" i="9"/>
  <c r="F194" i="4"/>
  <c r="E54" i="9"/>
  <c r="B54" i="9" s="1"/>
  <c r="B240" i="9"/>
  <c r="E51" i="9"/>
  <c r="B51" i="9" s="1"/>
  <c r="E50" i="9"/>
  <c r="B50" i="9" s="1"/>
  <c r="G174" i="1"/>
  <c r="H174" i="1"/>
  <c r="F178" i="4"/>
  <c r="E164" i="4"/>
  <c r="D160" i="1" s="1"/>
  <c r="D166" i="1"/>
  <c r="D161" i="1"/>
  <c r="G162" i="1"/>
  <c r="G159" i="1"/>
  <c r="G158" i="1"/>
  <c r="G156" i="1"/>
  <c r="G157" i="1"/>
  <c r="B237" i="9"/>
  <c r="E48" i="9"/>
  <c r="B48" i="9" s="1"/>
  <c r="H636" i="1"/>
  <c r="H635" i="1"/>
  <c r="G632" i="1"/>
  <c r="H630" i="1"/>
  <c r="B292" i="9"/>
  <c r="E171" i="9"/>
  <c r="B171" i="9" s="1"/>
  <c r="G619" i="1"/>
  <c r="G618" i="1"/>
  <c r="E167" i="9"/>
  <c r="B167" i="9" s="1"/>
  <c r="G615" i="1"/>
  <c r="G616" i="1"/>
  <c r="G614" i="1"/>
  <c r="G613" i="1"/>
  <c r="F291" i="9"/>
  <c r="B291" i="9" s="1"/>
  <c r="G610" i="1"/>
  <c r="G612" i="1"/>
  <c r="E164" i="9"/>
  <c r="B164" i="9" s="1"/>
  <c r="B289" i="9"/>
  <c r="E163" i="9"/>
  <c r="B163" i="9" s="1"/>
  <c r="F288" i="9"/>
  <c r="B288" i="9" s="1"/>
  <c r="F286" i="9"/>
  <c r="B286" i="9" s="1"/>
  <c r="B285" i="9"/>
  <c r="G603" i="1"/>
  <c r="G604" i="1"/>
  <c r="G601" i="1"/>
  <c r="G602" i="1"/>
  <c r="G600" i="1"/>
  <c r="F283" i="9"/>
  <c r="B283" i="9" s="1"/>
  <c r="G599" i="1"/>
  <c r="H597" i="1"/>
  <c r="G597" i="1"/>
  <c r="B281" i="9"/>
  <c r="B280" i="9"/>
  <c r="G592" i="1"/>
  <c r="H592" i="1"/>
  <c r="F278" i="9"/>
  <c r="B278" i="9" s="1"/>
  <c r="H588" i="1"/>
  <c r="G583" i="1"/>
  <c r="H583" i="1"/>
  <c r="E584" i="4"/>
  <c r="D578" i="1" s="1"/>
  <c r="G578" i="1" s="1"/>
  <c r="F589" i="4"/>
  <c r="H579" i="1"/>
  <c r="G575" i="1"/>
  <c r="H575" i="1"/>
  <c r="G572" i="1"/>
  <c r="H572" i="1"/>
  <c r="H569" i="1"/>
  <c r="G564" i="1"/>
  <c r="G563" i="1"/>
  <c r="E148" i="9"/>
  <c r="B148" i="9" s="1"/>
  <c r="G561" i="1"/>
  <c r="G560" i="1"/>
  <c r="G559" i="1"/>
  <c r="E144" i="9"/>
  <c r="B144" i="9" s="1"/>
  <c r="G556" i="1"/>
  <c r="G558" i="1"/>
  <c r="E143" i="9"/>
  <c r="B143" i="9" s="1"/>
  <c r="G554" i="1"/>
  <c r="G553" i="1"/>
  <c r="G552" i="1"/>
  <c r="H551" i="1"/>
  <c r="G550" i="1"/>
  <c r="G549" i="1"/>
  <c r="G548" i="1"/>
  <c r="E139" i="9"/>
  <c r="B139" i="9" s="1"/>
  <c r="B277" i="9"/>
  <c r="B276" i="9"/>
  <c r="F276" i="9"/>
  <c r="G544" i="1"/>
  <c r="H544" i="1"/>
  <c r="E136" i="9"/>
  <c r="B136" i="9" s="1"/>
  <c r="F274" i="9"/>
  <c r="B274" i="9" s="1"/>
  <c r="B273" i="9"/>
  <c r="G539" i="1"/>
  <c r="G540" i="1"/>
  <c r="E536" i="4"/>
  <c r="D530" i="1" s="1"/>
  <c r="H530" i="1" s="1"/>
  <c r="G536" i="1"/>
  <c r="H536" i="1"/>
  <c r="H531" i="1"/>
  <c r="G515" i="1"/>
  <c r="E130" i="9"/>
  <c r="B130" i="9" s="1"/>
  <c r="G526" i="1"/>
  <c r="H526" i="1"/>
  <c r="E522" i="4"/>
  <c r="D516" i="1" s="1"/>
  <c r="F270" i="9"/>
  <c r="B270" i="9" s="1"/>
  <c r="D523" i="1"/>
  <c r="G520" i="1"/>
  <c r="G521" i="1"/>
  <c r="G522" i="1"/>
  <c r="G517" i="1"/>
  <c r="G518" i="1"/>
  <c r="G519" i="1"/>
  <c r="H513" i="1"/>
  <c r="G511" i="1"/>
  <c r="G512" i="1"/>
  <c r="G509" i="1"/>
  <c r="G510" i="1"/>
  <c r="B269" i="9"/>
  <c r="G503" i="1"/>
  <c r="G504" i="1"/>
  <c r="G505" i="1"/>
  <c r="B268" i="9"/>
  <c r="B120" i="9"/>
  <c r="F266" i="9"/>
  <c r="B266" i="9" s="1"/>
  <c r="G502" i="1"/>
  <c r="E119" i="9"/>
  <c r="B119" i="9" s="1"/>
  <c r="B264" i="9"/>
  <c r="F263" i="9"/>
  <c r="B263" i="9" s="1"/>
  <c r="G491" i="1"/>
  <c r="G494" i="1"/>
  <c r="G495" i="1"/>
  <c r="B261" i="9"/>
  <c r="F262" i="9"/>
  <c r="B262" i="9" s="1"/>
  <c r="B260" i="9"/>
  <c r="B112" i="9"/>
  <c r="E110" i="9"/>
  <c r="B110" i="9" s="1"/>
  <c r="F258" i="9"/>
  <c r="B258" i="9" s="1"/>
  <c r="E107" i="9"/>
  <c r="B107" i="9" s="1"/>
  <c r="H474" i="1"/>
  <c r="G474" i="1"/>
  <c r="E479" i="4"/>
  <c r="D473" i="1" s="1"/>
  <c r="D464" i="1"/>
  <c r="G456" i="1"/>
  <c r="G457" i="1"/>
  <c r="G458" i="1"/>
  <c r="G459" i="1"/>
  <c r="G451" i="1"/>
  <c r="G452" i="1"/>
  <c r="G453" i="1"/>
  <c r="G454" i="1"/>
  <c r="G455" i="1"/>
  <c r="G450" i="1"/>
  <c r="G446" i="1"/>
  <c r="H446" i="1"/>
  <c r="H439" i="1"/>
  <c r="G439" i="1"/>
  <c r="E96" i="9"/>
  <c r="B96" i="9" s="1"/>
  <c r="F254" i="9"/>
  <c r="B254" i="9" s="1"/>
  <c r="B253" i="9"/>
  <c r="E95" i="9"/>
  <c r="B95" i="9" s="1"/>
  <c r="G438" i="1"/>
  <c r="G437" i="1"/>
  <c r="G436" i="1"/>
  <c r="E91" i="9"/>
  <c r="B91" i="9" s="1"/>
  <c r="F250" i="9"/>
  <c r="B250" i="9" s="1"/>
  <c r="G434" i="1"/>
  <c r="H435" i="1"/>
  <c r="B249" i="9"/>
  <c r="G433" i="1"/>
  <c r="H431" i="1"/>
  <c r="G431" i="1"/>
  <c r="F248" i="9"/>
  <c r="B248" i="9" s="1"/>
  <c r="H426" i="1"/>
  <c r="G426" i="1"/>
  <c r="E431" i="4"/>
  <c r="D425" i="1" s="1"/>
  <c r="G416" i="1"/>
  <c r="G422" i="1"/>
  <c r="H422" i="1"/>
  <c r="E647" i="4"/>
  <c r="D641" i="1" s="1"/>
  <c r="G641" i="1" s="1"/>
  <c r="F426" i="4"/>
  <c r="D421" i="1"/>
  <c r="E648" i="4"/>
  <c r="D642" i="1" s="1"/>
  <c r="G407" i="1"/>
  <c r="G408" i="1"/>
  <c r="G405" i="1"/>
  <c r="G406" i="1"/>
  <c r="G404" i="1"/>
  <c r="G402" i="1"/>
  <c r="G403" i="1"/>
  <c r="G400" i="1"/>
  <c r="G399" i="1"/>
  <c r="G398" i="1"/>
  <c r="G397" i="1"/>
  <c r="H396" i="1"/>
  <c r="G393" i="1"/>
  <c r="G395" i="1"/>
  <c r="D388" i="1"/>
  <c r="H383" i="1"/>
  <c r="G383" i="1"/>
  <c r="F388" i="4"/>
  <c r="G382" i="1"/>
  <c r="H374" i="1"/>
  <c r="G374" i="1"/>
  <c r="F379" i="4"/>
  <c r="G369" i="1"/>
  <c r="H369" i="1"/>
  <c r="F374" i="4"/>
  <c r="D361" i="1"/>
  <c r="G362" i="1"/>
  <c r="E361" i="4"/>
  <c r="D356" i="1" s="1"/>
  <c r="G357" i="1"/>
  <c r="G358" i="1"/>
  <c r="G353" i="1"/>
  <c r="G354" i="1"/>
  <c r="G352" i="1"/>
  <c r="G350" i="1"/>
  <c r="G351" i="1"/>
  <c r="H331" i="1"/>
  <c r="D317" i="1"/>
  <c r="E321" i="4"/>
  <c r="D316" i="1" s="1"/>
  <c r="H309" i="1"/>
  <c r="E309" i="4"/>
  <c r="D304" i="1" s="1"/>
  <c r="G508" i="1"/>
  <c r="H508" i="1"/>
  <c r="G653" i="1"/>
  <c r="E26" i="9"/>
  <c r="B26" i="9" s="1"/>
  <c r="G652" i="1"/>
  <c r="E296" i="9"/>
  <c r="B296" i="9" s="1"/>
  <c r="H146" i="1"/>
  <c r="G113" i="1"/>
  <c r="G110" i="1"/>
  <c r="D108" i="1"/>
  <c r="H108" i="1" s="1"/>
  <c r="H106" i="1"/>
  <c r="G105" i="1"/>
  <c r="H96" i="1"/>
  <c r="F233" i="9"/>
  <c r="B233" i="9" s="1"/>
  <c r="G89" i="1"/>
  <c r="H82" i="1"/>
  <c r="G72" i="1"/>
  <c r="F64" i="4"/>
  <c r="G55" i="1"/>
  <c r="G29" i="1"/>
  <c r="G27" i="1"/>
  <c r="H137" i="1"/>
  <c r="G135" i="1"/>
  <c r="D131" i="1"/>
  <c r="H131" i="1" s="1"/>
  <c r="H130" i="1"/>
  <c r="G130" i="1"/>
  <c r="H132" i="1"/>
  <c r="G129" i="1"/>
  <c r="G128" i="1"/>
  <c r="G127" i="1"/>
  <c r="F129" i="4"/>
  <c r="G125" i="1"/>
  <c r="G126" i="1"/>
  <c r="G124" i="1"/>
  <c r="G122" i="1"/>
  <c r="G123" i="1"/>
  <c r="G119" i="1"/>
  <c r="H116" i="1"/>
  <c r="G116" i="1"/>
  <c r="F120" i="4"/>
  <c r="G115" i="1"/>
  <c r="F236" i="9"/>
  <c r="B236" i="9" s="1"/>
  <c r="E106" i="4"/>
  <c r="D102" i="1" s="1"/>
  <c r="F235" i="9"/>
  <c r="B235" i="9" s="1"/>
  <c r="D103" i="1"/>
  <c r="G101" i="1"/>
  <c r="E44" i="9"/>
  <c r="B44" i="9" s="1"/>
  <c r="G100" i="1"/>
  <c r="G98" i="1"/>
  <c r="G94" i="1"/>
  <c r="G95" i="1"/>
  <c r="G92" i="1"/>
  <c r="G91" i="1"/>
  <c r="E43" i="9"/>
  <c r="B43" i="9" s="1"/>
  <c r="G90" i="1"/>
  <c r="F232" i="9"/>
  <c r="B232" i="9" s="1"/>
  <c r="D87" i="1"/>
  <c r="F231" i="9"/>
  <c r="H79" i="1"/>
  <c r="G73" i="1"/>
  <c r="H73" i="1"/>
  <c r="E39" i="9"/>
  <c r="B39" i="9" s="1"/>
  <c r="H70" i="1"/>
  <c r="G70" i="1"/>
  <c r="F74" i="4"/>
  <c r="G67" i="1"/>
  <c r="G68" i="1"/>
  <c r="E35" i="9"/>
  <c r="B35" i="9" s="1"/>
  <c r="G64" i="1"/>
  <c r="G65" i="1"/>
  <c r="E34" i="9"/>
  <c r="B34" i="9" s="1"/>
  <c r="G62" i="1"/>
  <c r="G60" i="1"/>
  <c r="G61" i="1"/>
  <c r="G57" i="1"/>
  <c r="G59" i="1"/>
  <c r="H56" i="1"/>
  <c r="G54" i="1"/>
  <c r="E31" i="9"/>
  <c r="B31" i="9" s="1"/>
  <c r="H49" i="1"/>
  <c r="G49" i="1"/>
  <c r="G46" i="1"/>
  <c r="G47" i="1"/>
  <c r="D40" i="1"/>
  <c r="H40" i="1" s="1"/>
  <c r="G41" i="1"/>
  <c r="G38" i="1"/>
  <c r="G37" i="1"/>
  <c r="G35" i="1"/>
  <c r="G36" i="1"/>
  <c r="G34" i="1"/>
  <c r="G32" i="1"/>
  <c r="G33" i="1"/>
  <c r="G31" i="1"/>
  <c r="G30" i="1"/>
  <c r="G25" i="1"/>
  <c r="H25" i="1"/>
  <c r="F29" i="4"/>
  <c r="F23" i="4"/>
  <c r="G23" i="1"/>
  <c r="B230" i="9"/>
  <c r="G22" i="1"/>
  <c r="G21" i="1"/>
  <c r="G19" i="1"/>
  <c r="G20" i="1"/>
  <c r="E27" i="9"/>
  <c r="B27" i="9" s="1"/>
  <c r="F229" i="9"/>
  <c r="B229" i="9" s="1"/>
  <c r="G18" i="1"/>
  <c r="G17" i="1"/>
  <c r="G16" i="1"/>
  <c r="H15" i="1"/>
  <c r="G13" i="1"/>
  <c r="H14" i="1"/>
  <c r="G12" i="1"/>
  <c r="H11" i="1"/>
  <c r="G10" i="1"/>
  <c r="G9" i="1"/>
  <c r="G8" i="1"/>
  <c r="G7" i="1"/>
  <c r="H6" i="1"/>
  <c r="G4" i="1"/>
  <c r="G5" i="1"/>
  <c r="I21" i="3"/>
  <c r="D1012" i="1"/>
  <c r="H1170" i="1"/>
  <c r="G1170" i="1"/>
  <c r="J1550" i="1"/>
  <c r="J1552" i="1"/>
  <c r="J1542" i="1"/>
  <c r="J1544" i="1"/>
  <c r="J1546" i="1"/>
  <c r="G1548" i="1"/>
  <c r="I1548" i="1" s="1"/>
  <c r="G1550" i="1"/>
  <c r="I1550" i="1" s="1"/>
  <c r="G1552" i="1"/>
  <c r="I1552" i="1" s="1"/>
  <c r="G1554" i="1"/>
  <c r="I1554" i="1" s="1"/>
  <c r="G1558" i="1"/>
  <c r="I1558" i="1" s="1"/>
  <c r="G1560" i="1"/>
  <c r="H1596" i="1"/>
  <c r="G1596" i="1"/>
  <c r="H1612" i="1"/>
  <c r="G1612" i="1"/>
  <c r="H1632" i="1"/>
  <c r="G1632" i="1"/>
  <c r="H1644" i="1"/>
  <c r="G1644" i="1"/>
  <c r="H1656" i="1"/>
  <c r="G1656" i="1"/>
  <c r="H1672" i="1"/>
  <c r="G1672" i="1"/>
  <c r="H1684" i="1"/>
  <c r="G1684" i="1"/>
  <c r="F8" i="4"/>
  <c r="E7" i="4"/>
  <c r="F7" i="4" s="1"/>
  <c r="F107" i="4"/>
  <c r="D106" i="4"/>
  <c r="F154" i="4"/>
  <c r="E153" i="4"/>
  <c r="F153" i="4" s="1"/>
  <c r="D466" i="4"/>
  <c r="F473" i="4"/>
  <c r="F536" i="4"/>
  <c r="G345" i="9"/>
  <c r="E345" i="9" s="1"/>
  <c r="H32" i="3"/>
  <c r="J1548" i="1"/>
  <c r="J1554" i="1"/>
  <c r="J1558" i="1"/>
  <c r="H1600" i="1"/>
  <c r="G1600" i="1"/>
  <c r="H1648" i="1"/>
  <c r="G1648" i="1"/>
  <c r="H1660" i="1"/>
  <c r="G1660" i="1"/>
  <c r="C1538" i="1"/>
  <c r="G1542" i="1"/>
  <c r="I1542" i="1" s="1"/>
  <c r="G1544" i="1"/>
  <c r="I1544" i="1" s="1"/>
  <c r="G1546" i="1"/>
  <c r="I1546" i="1" s="1"/>
  <c r="J1549" i="1"/>
  <c r="J1551" i="1"/>
  <c r="J1553" i="1"/>
  <c r="J1557" i="1"/>
  <c r="J1559" i="1"/>
  <c r="H1560" i="1"/>
  <c r="H1564" i="1"/>
  <c r="G1564" i="1"/>
  <c r="H1566" i="1"/>
  <c r="G1566" i="1"/>
  <c r="H1568" i="1"/>
  <c r="G1568" i="1"/>
  <c r="H1570" i="1"/>
  <c r="G1570" i="1"/>
  <c r="H1574" i="1"/>
  <c r="G1574" i="1"/>
  <c r="H1576" i="1"/>
  <c r="G1576" i="1"/>
  <c r="H1579" i="1"/>
  <c r="G1579" i="1"/>
  <c r="H1581" i="1"/>
  <c r="G1581" i="1"/>
  <c r="G1584" i="1"/>
  <c r="H1588" i="1"/>
  <c r="G1588" i="1"/>
  <c r="H1592" i="1"/>
  <c r="G1592" i="1"/>
  <c r="H1608" i="1"/>
  <c r="G1608" i="1"/>
  <c r="H1640" i="1"/>
  <c r="G1640" i="1"/>
  <c r="H1668" i="1"/>
  <c r="G1668" i="1"/>
  <c r="H1680" i="1"/>
  <c r="G1680" i="1"/>
  <c r="I29" i="3"/>
  <c r="F83" i="4"/>
  <c r="D82" i="4"/>
  <c r="F274" i="4"/>
  <c r="E273" i="4"/>
  <c r="D269" i="1" s="1"/>
  <c r="F310" i="4"/>
  <c r="D309" i="4"/>
  <c r="F362" i="4"/>
  <c r="D361" i="4"/>
  <c r="H336" i="9"/>
  <c r="E177" i="5"/>
  <c r="F237" i="5"/>
  <c r="D219" i="5"/>
  <c r="D51" i="8"/>
  <c r="C1634" i="1"/>
  <c r="H1561" i="1"/>
  <c r="G1561" i="1"/>
  <c r="H1563" i="1"/>
  <c r="G1563" i="1"/>
  <c r="H1583" i="1"/>
  <c r="G1583" i="1"/>
  <c r="H1616" i="1"/>
  <c r="G1616" i="1"/>
  <c r="D1259" i="1"/>
  <c r="D1264" i="1"/>
  <c r="J1561" i="1"/>
  <c r="G1604" i="1"/>
  <c r="H1620" i="1"/>
  <c r="G1620" i="1"/>
  <c r="H1624" i="1"/>
  <c r="G1624" i="1"/>
  <c r="H1636" i="1"/>
  <c r="G1636" i="1"/>
  <c r="H1652" i="1"/>
  <c r="G1652" i="1"/>
  <c r="H1664" i="1"/>
  <c r="G1664" i="1"/>
  <c r="H1676" i="1"/>
  <c r="G1676" i="1"/>
  <c r="E49" i="4"/>
  <c r="D45" i="1" s="1"/>
  <c r="E82" i="4"/>
  <c r="D78" i="1" s="1"/>
  <c r="F141" i="4"/>
  <c r="D140" i="4"/>
  <c r="E202" i="4"/>
  <c r="D198" i="1" s="1"/>
  <c r="F231" i="4"/>
  <c r="D230" i="4"/>
  <c r="E597" i="4"/>
  <c r="D591" i="1" s="1"/>
  <c r="F107" i="5"/>
  <c r="D88" i="5"/>
  <c r="F10" i="6"/>
  <c r="D5" i="6"/>
  <c r="F99" i="6"/>
  <c r="D89" i="6"/>
  <c r="F126" i="4"/>
  <c r="E125" i="4"/>
  <c r="D121" i="1" s="1"/>
  <c r="F165" i="4"/>
  <c r="D164" i="4"/>
  <c r="E230" i="4"/>
  <c r="D226" i="1" s="1"/>
  <c r="D273" i="4"/>
  <c r="E373" i="4"/>
  <c r="D368" i="1" s="1"/>
  <c r="E491" i="4"/>
  <c r="D485" i="1" s="1"/>
  <c r="F136" i="5"/>
  <c r="D135" i="5"/>
  <c r="F204" i="5"/>
  <c r="D203" i="5"/>
  <c r="D274" i="5"/>
  <c r="F277" i="5"/>
  <c r="F36" i="6"/>
  <c r="D35" i="6"/>
  <c r="F584" i="4"/>
  <c r="G314" i="9"/>
  <c r="F89" i="5"/>
  <c r="E35" i="6"/>
  <c r="D114" i="6"/>
  <c r="G180" i="9"/>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43" i="4"/>
  <c r="D6" i="4" s="1"/>
  <c r="D221" i="4"/>
  <c r="D354" i="4"/>
  <c r="D406" i="4"/>
  <c r="D431" i="4"/>
  <c r="D479" i="4"/>
  <c r="D491" i="4"/>
  <c r="D7" i="5"/>
  <c r="H314" i="9"/>
  <c r="E88" i="5"/>
  <c r="G316" i="9"/>
  <c r="E316" i="9" s="1"/>
  <c r="B316" i="9" s="1"/>
  <c r="G315" i="9"/>
  <c r="D147" i="5"/>
  <c r="D255" i="5"/>
  <c r="D44" i="8"/>
  <c r="H19" i="9" s="1"/>
  <c r="E19" i="9" s="1"/>
  <c r="B19" i="9" s="1"/>
  <c r="D202" i="4"/>
  <c r="D321" i="4"/>
  <c r="D373" i="4"/>
  <c r="F427" i="4"/>
  <c r="D522" i="4"/>
  <c r="E571" i="4"/>
  <c r="D565" i="1" s="1"/>
  <c r="D597" i="4"/>
  <c r="E156" i="9"/>
  <c r="B156" i="9" s="1"/>
  <c r="E629" i="4"/>
  <c r="D623" i="1" s="1"/>
  <c r="H316" i="9"/>
  <c r="H315" i="9"/>
  <c r="G336" i="9"/>
  <c r="E336" i="9" s="1"/>
  <c r="B336" i="9" s="1"/>
  <c r="F178" i="5"/>
  <c r="F297" i="5"/>
  <c r="F115" i="6"/>
  <c r="H179"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I10" i="9"/>
  <c r="B231" i="9"/>
  <c r="B252" i="9"/>
  <c r="G174" i="9"/>
  <c r="E174" i="9" s="1"/>
  <c r="B174" i="9" s="1"/>
  <c r="G175" i="9"/>
  <c r="E175" i="9" s="1"/>
  <c r="B175" i="9" s="1"/>
  <c r="G176" i="9"/>
  <c r="E176" i="9" s="1"/>
  <c r="B176" i="9" s="1"/>
  <c r="G177" i="9"/>
  <c r="E177" i="9" s="1"/>
  <c r="B177" i="9" s="1"/>
  <c r="G178" i="9"/>
  <c r="E178" i="9" s="1"/>
  <c r="B178" i="9" s="1"/>
  <c r="G179" i="9"/>
  <c r="B284" i="9"/>
  <c r="G218" i="1" l="1"/>
  <c r="F647" i="4"/>
  <c r="H641" i="1"/>
  <c r="E179" i="9"/>
  <c r="B179" i="9" s="1"/>
  <c r="G258" i="1"/>
  <c r="H258" i="1"/>
  <c r="H221" i="1"/>
  <c r="G221" i="1"/>
  <c r="H212" i="1"/>
  <c r="G212" i="1"/>
  <c r="H166" i="1"/>
  <c r="G166" i="1"/>
  <c r="H161" i="1"/>
  <c r="G161" i="1"/>
  <c r="G24" i="9"/>
  <c r="H24" i="9"/>
  <c r="H578" i="1"/>
  <c r="G530" i="1"/>
  <c r="H523" i="1"/>
  <c r="G523" i="1"/>
  <c r="G464" i="1"/>
  <c r="H464" i="1"/>
  <c r="G421" i="1"/>
  <c r="H421" i="1"/>
  <c r="H642" i="1"/>
  <c r="G642" i="1"/>
  <c r="H388" i="1"/>
  <c r="G388" i="1"/>
  <c r="E360" i="4"/>
  <c r="D355" i="1" s="1"/>
  <c r="H361" i="1"/>
  <c r="G361" i="1"/>
  <c r="G317" i="1"/>
  <c r="H317" i="1"/>
  <c r="E308" i="4"/>
  <c r="F228" i="9"/>
  <c r="B228" i="9" s="1"/>
  <c r="G108" i="1"/>
  <c r="G131" i="1"/>
  <c r="G103" i="1"/>
  <c r="H103" i="1"/>
  <c r="G87" i="1"/>
  <c r="H87" i="1"/>
  <c r="G40" i="1"/>
  <c r="H16" i="3"/>
  <c r="C2" i="1"/>
  <c r="C1621" i="1"/>
  <c r="I38" i="3"/>
  <c r="E315" i="9"/>
  <c r="B315" i="9" s="1"/>
  <c r="H21" i="3"/>
  <c r="F7" i="5"/>
  <c r="C1012" i="1"/>
  <c r="F406" i="4"/>
  <c r="C401" i="1"/>
  <c r="I27" i="3"/>
  <c r="D1431" i="1"/>
  <c r="E535" i="4"/>
  <c r="F135" i="5"/>
  <c r="C1140" i="1"/>
  <c r="F273" i="4"/>
  <c r="C269" i="1"/>
  <c r="G121" i="1"/>
  <c r="H121" i="1"/>
  <c r="H26" i="3"/>
  <c r="D141" i="6"/>
  <c r="F5" i="6"/>
  <c r="C1401" i="1"/>
  <c r="F361" i="4"/>
  <c r="D360" i="4"/>
  <c r="C356" i="1"/>
  <c r="H1538" i="1"/>
  <c r="G1538" i="1"/>
  <c r="F106" i="4"/>
  <c r="C102" i="1"/>
  <c r="E430" i="4"/>
  <c r="E310" i="9"/>
  <c r="B310" i="9" s="1"/>
  <c r="F597" i="4"/>
  <c r="C591" i="1"/>
  <c r="F373" i="4"/>
  <c r="C368" i="1"/>
  <c r="F491" i="4"/>
  <c r="C485" i="1"/>
  <c r="F354" i="4"/>
  <c r="C349" i="1"/>
  <c r="F35" i="6"/>
  <c r="H27" i="3"/>
  <c r="C1431" i="1"/>
  <c r="F274" i="5"/>
  <c r="C1278" i="1"/>
  <c r="H45" i="1"/>
  <c r="G45" i="1"/>
  <c r="G1634" i="1"/>
  <c r="H1634" i="1"/>
  <c r="E176" i="5"/>
  <c r="D1180" i="1" s="1"/>
  <c r="D1181" i="1"/>
  <c r="I23" i="3"/>
  <c r="I1579" i="1"/>
  <c r="I1574" i="1"/>
  <c r="I1568" i="1"/>
  <c r="I1564" i="1"/>
  <c r="B345" i="9"/>
  <c r="E344" i="9"/>
  <c r="I10" i="3" s="1"/>
  <c r="F466" i="4"/>
  <c r="C460" i="1"/>
  <c r="E309" i="9"/>
  <c r="B309" i="9" s="1"/>
  <c r="H565" i="1"/>
  <c r="G565" i="1"/>
  <c r="F321" i="4"/>
  <c r="C316" i="1"/>
  <c r="D251" i="5"/>
  <c r="C1259" i="1"/>
  <c r="F255" i="5"/>
  <c r="E69" i="5"/>
  <c r="D1093" i="1"/>
  <c r="C473" i="1"/>
  <c r="F479" i="4"/>
  <c r="F221" i="4"/>
  <c r="C217" i="1"/>
  <c r="E180" i="9"/>
  <c r="B180" i="9" s="1"/>
  <c r="E314" i="9"/>
  <c r="B314" i="9" s="1"/>
  <c r="G338" i="9"/>
  <c r="E338" i="9" s="1"/>
  <c r="B338" i="9" s="1"/>
  <c r="F203" i="5"/>
  <c r="D177" i="5"/>
  <c r="C1207" i="1"/>
  <c r="F164" i="4"/>
  <c r="C160" i="1"/>
  <c r="F89" i="6"/>
  <c r="C1485" i="1"/>
  <c r="D69" i="5"/>
  <c r="D6" i="5" s="1"/>
  <c r="F88" i="5"/>
  <c r="C1093" i="1"/>
  <c r="D152" i="4"/>
  <c r="F140" i="4"/>
  <c r="C136" i="1"/>
  <c r="D45" i="8"/>
  <c r="K1480" i="9" s="1"/>
  <c r="C1628" i="1"/>
  <c r="F309" i="4"/>
  <c r="D308" i="4"/>
  <c r="D422" i="4" s="1"/>
  <c r="C304" i="1"/>
  <c r="F125" i="4"/>
  <c r="D535" i="4"/>
  <c r="E152" i="4"/>
  <c r="D149" i="1"/>
  <c r="F49" i="4"/>
  <c r="B207" i="9"/>
  <c r="H623" i="1"/>
  <c r="G623" i="1"/>
  <c r="F522" i="4"/>
  <c r="C516" i="1"/>
  <c r="F202" i="4"/>
  <c r="C198" i="1"/>
  <c r="F147" i="5"/>
  <c r="C1152" i="1"/>
  <c r="D430" i="4"/>
  <c r="C425" i="1"/>
  <c r="F431" i="4"/>
  <c r="F43" i="4"/>
  <c r="C39" i="1"/>
  <c r="H29" i="3"/>
  <c r="C1510" i="1"/>
  <c r="F114" i="6"/>
  <c r="E141" i="6"/>
  <c r="G347" i="9" s="1"/>
  <c r="E347" i="9" s="1"/>
  <c r="F230" i="4"/>
  <c r="C226" i="1"/>
  <c r="H1264" i="1"/>
  <c r="G1264" i="1"/>
  <c r="I1561" i="1"/>
  <c r="G339" i="9"/>
  <c r="E339" i="9" s="1"/>
  <c r="B339" i="9" s="1"/>
  <c r="F219" i="5"/>
  <c r="C1223" i="1"/>
  <c r="F82" i="4"/>
  <c r="C78" i="1"/>
  <c r="I1581" i="1"/>
  <c r="I1576" i="1"/>
  <c r="I1570" i="1"/>
  <c r="I1566" i="1"/>
  <c r="E6" i="4"/>
  <c r="D3" i="1"/>
  <c r="I1560" i="1"/>
  <c r="E24" i="9" l="1"/>
  <c r="E418" i="4"/>
  <c r="D413" i="1" s="1"/>
  <c r="D303" i="1"/>
  <c r="E417" i="4"/>
  <c r="D412" i="1" s="1"/>
  <c r="F6" i="5"/>
  <c r="C1011" i="1"/>
  <c r="E346" i="9"/>
  <c r="B347" i="9"/>
  <c r="D643" i="4"/>
  <c r="C417" i="1"/>
  <c r="H1152" i="1"/>
  <c r="G1152" i="1"/>
  <c r="H516" i="1"/>
  <c r="G516" i="1"/>
  <c r="D640" i="4"/>
  <c r="F535" i="4"/>
  <c r="C529" i="1"/>
  <c r="H1093" i="1"/>
  <c r="G1093" i="1"/>
  <c r="D176" i="5"/>
  <c r="G299" i="9" s="1"/>
  <c r="H23" i="3"/>
  <c r="F177" i="5"/>
  <c r="C1181" i="1"/>
  <c r="H473" i="1"/>
  <c r="G473" i="1"/>
  <c r="H1259" i="1"/>
  <c r="G1259" i="1"/>
  <c r="G460" i="1"/>
  <c r="H460" i="1"/>
  <c r="G485" i="1"/>
  <c r="H485" i="1"/>
  <c r="H591" i="1"/>
  <c r="G591" i="1"/>
  <c r="G102" i="1"/>
  <c r="H102" i="1"/>
  <c r="H356" i="1"/>
  <c r="G356" i="1"/>
  <c r="G1401" i="1"/>
  <c r="H1401" i="1"/>
  <c r="H1012" i="1"/>
  <c r="G1012" i="1"/>
  <c r="F6" i="4"/>
  <c r="H78" i="1"/>
  <c r="G78" i="1"/>
  <c r="G226" i="1"/>
  <c r="H226" i="1"/>
  <c r="G1510" i="1"/>
  <c r="H1510" i="1"/>
  <c r="H1628" i="1"/>
  <c r="G1628" i="1"/>
  <c r="F152" i="4"/>
  <c r="H17" i="3"/>
  <c r="C148" i="1"/>
  <c r="D299" i="4"/>
  <c r="G160" i="1"/>
  <c r="H160" i="1"/>
  <c r="H217" i="1"/>
  <c r="G217" i="1"/>
  <c r="H24" i="3"/>
  <c r="F251" i="5"/>
  <c r="C1255" i="1"/>
  <c r="H1278" i="1"/>
  <c r="G1278" i="1"/>
  <c r="D418" i="4"/>
  <c r="C355" i="1"/>
  <c r="F360" i="4"/>
  <c r="H1140" i="1"/>
  <c r="G1140" i="1"/>
  <c r="H425" i="1"/>
  <c r="G425" i="1"/>
  <c r="G198" i="1"/>
  <c r="H198" i="1"/>
  <c r="G149" i="1"/>
  <c r="H149" i="1"/>
  <c r="G304" i="1"/>
  <c r="H304" i="1"/>
  <c r="C1622" i="1"/>
  <c r="I39" i="3"/>
  <c r="G342" i="9"/>
  <c r="E342" i="9" s="1"/>
  <c r="F69" i="5"/>
  <c r="H22" i="3"/>
  <c r="C1074" i="1"/>
  <c r="I22" i="3"/>
  <c r="D1074" i="1"/>
  <c r="E6" i="5"/>
  <c r="H316" i="1"/>
  <c r="G316" i="1"/>
  <c r="H349" i="1"/>
  <c r="G349" i="1"/>
  <c r="G368" i="1"/>
  <c r="H368" i="1"/>
  <c r="F141" i="6"/>
  <c r="H30" i="3"/>
  <c r="C1537" i="1"/>
  <c r="H401" i="1"/>
  <c r="G401" i="1"/>
  <c r="H1621" i="1"/>
  <c r="G1621" i="1"/>
  <c r="H11" i="3"/>
  <c r="E422" i="4"/>
  <c r="F422" i="4" s="1"/>
  <c r="I16" i="3"/>
  <c r="D2" i="1"/>
  <c r="H2" i="1" s="1"/>
  <c r="H3" i="1"/>
  <c r="G3" i="1"/>
  <c r="H1223" i="1"/>
  <c r="G1223" i="1"/>
  <c r="D1537" i="1"/>
  <c r="I30" i="3"/>
  <c r="G39" i="1"/>
  <c r="H39" i="1"/>
  <c r="F430" i="4"/>
  <c r="D639" i="4"/>
  <c r="C424" i="1"/>
  <c r="E299" i="4"/>
  <c r="E300" i="4" s="1"/>
  <c r="D296" i="1" s="1"/>
  <c r="I17" i="3"/>
  <c r="D148" i="1"/>
  <c r="D417" i="4"/>
  <c r="C303" i="1"/>
  <c r="F308" i="4"/>
  <c r="G136" i="1"/>
  <c r="H136" i="1"/>
  <c r="G1485" i="1"/>
  <c r="H1485" i="1"/>
  <c r="H1207" i="1"/>
  <c r="G1207" i="1"/>
  <c r="G1431" i="1"/>
  <c r="H1431" i="1"/>
  <c r="E639" i="4"/>
  <c r="D633" i="1" s="1"/>
  <c r="D424" i="1"/>
  <c r="B24" i="9"/>
  <c r="H269" i="1"/>
  <c r="G269" i="1"/>
  <c r="E640" i="4"/>
  <c r="D634" i="1" s="1"/>
  <c r="D529" i="1"/>
  <c r="G343" i="9"/>
  <c r="E343" i="9" s="1"/>
  <c r="B343" i="9" s="1"/>
  <c r="H303" i="1" l="1"/>
  <c r="G303" i="1"/>
  <c r="E301" i="4"/>
  <c r="D297" i="1" s="1"/>
  <c r="E423" i="4"/>
  <c r="E424" i="4" s="1"/>
  <c r="D419" i="1" s="1"/>
  <c r="D295" i="1"/>
  <c r="N3" i="9"/>
  <c r="E341" i="9"/>
  <c r="I11" i="3" s="1"/>
  <c r="B342" i="9"/>
  <c r="G2" i="1"/>
  <c r="D301" i="4"/>
  <c r="F299" i="4"/>
  <c r="D423" i="4"/>
  <c r="C295" i="1"/>
  <c r="D300" i="4"/>
  <c r="H1181" i="1"/>
  <c r="G1181" i="1"/>
  <c r="C634" i="1"/>
  <c r="F640" i="4"/>
  <c r="C637" i="1"/>
  <c r="F417" i="4"/>
  <c r="C412" i="1"/>
  <c r="H424" i="1"/>
  <c r="G424" i="1"/>
  <c r="G1537" i="1"/>
  <c r="H1537" i="1"/>
  <c r="H1074" i="1"/>
  <c r="G1074" i="1"/>
  <c r="H355" i="1"/>
  <c r="G355" i="1"/>
  <c r="G1255" i="1"/>
  <c r="H1255" i="1"/>
  <c r="H148" i="1"/>
  <c r="G148" i="1"/>
  <c r="H9" i="3"/>
  <c r="F639" i="4"/>
  <c r="C633" i="1"/>
  <c r="H299" i="9"/>
  <c r="E299" i="9" s="1"/>
  <c r="D1011" i="1"/>
  <c r="G1011" i="1" s="1"/>
  <c r="G1622" i="1"/>
  <c r="H1622" i="1"/>
  <c r="F418" i="4"/>
  <c r="C413" i="1"/>
  <c r="H529" i="1"/>
  <c r="G529" i="1"/>
  <c r="E643" i="4"/>
  <c r="D417" i="1"/>
  <c r="H417" i="1" s="1"/>
  <c r="F176" i="5"/>
  <c r="C1180" i="1"/>
  <c r="G306" i="9"/>
  <c r="E306" i="9" s="1"/>
  <c r="B306" i="9" s="1"/>
  <c r="G417" i="1" l="1"/>
  <c r="B299" i="9"/>
  <c r="H1180" i="1"/>
  <c r="G1180" i="1"/>
  <c r="H412" i="1"/>
  <c r="G412" i="1"/>
  <c r="H8" i="3"/>
  <c r="F300" i="4"/>
  <c r="C296" i="1"/>
  <c r="F301" i="4"/>
  <c r="C297" i="1"/>
  <c r="H634" i="1"/>
  <c r="G634" i="1"/>
  <c r="G295" i="1"/>
  <c r="H295" i="1"/>
  <c r="H633" i="1"/>
  <c r="G633" i="1"/>
  <c r="K3" i="9"/>
  <c r="I9" i="3"/>
  <c r="H1011" i="1"/>
  <c r="D644" i="4"/>
  <c r="D425" i="4"/>
  <c r="F423" i="4"/>
  <c r="C418" i="1"/>
  <c r="G20" i="9"/>
  <c r="D424" i="4"/>
  <c r="D637" i="1"/>
  <c r="G637" i="1" s="1"/>
  <c r="H413" i="1"/>
  <c r="G413" i="1"/>
  <c r="F643" i="4"/>
  <c r="E644" i="4"/>
  <c r="E425" i="4"/>
  <c r="D420" i="1" s="1"/>
  <c r="D418" i="1"/>
  <c r="H20" i="9"/>
  <c r="E20" i="9" l="1"/>
  <c r="B20" i="9" s="1"/>
  <c r="F424" i="4"/>
  <c r="C419" i="1"/>
  <c r="F425" i="4"/>
  <c r="C420" i="1"/>
  <c r="M3" i="9"/>
  <c r="F644" i="4"/>
  <c r="D646" i="4"/>
  <c r="C638" i="1"/>
  <c r="D645" i="4"/>
  <c r="H297" i="1"/>
  <c r="G297" i="1"/>
  <c r="H418" i="1"/>
  <c r="G418" i="1"/>
  <c r="H637" i="1"/>
  <c r="E646" i="4"/>
  <c r="D638" i="1"/>
  <c r="E645" i="4"/>
  <c r="H296" i="1"/>
  <c r="G296" i="1"/>
  <c r="E649" i="4" l="1"/>
  <c r="D639" i="1"/>
  <c r="D649" i="4"/>
  <c r="F645" i="4"/>
  <c r="C639" i="1"/>
  <c r="H638" i="1"/>
  <c r="G638" i="1"/>
  <c r="G334" i="9"/>
  <c r="E334" i="9" s="1"/>
  <c r="H334" i="9"/>
  <c r="H419" i="1"/>
  <c r="G419" i="1"/>
  <c r="E650" i="4"/>
  <c r="D640" i="1"/>
  <c r="F646" i="4"/>
  <c r="D650" i="4"/>
  <c r="C640" i="1"/>
  <c r="G420" i="1"/>
  <c r="H420" i="1"/>
  <c r="B334" i="9" l="1"/>
  <c r="E298" i="9"/>
  <c r="I8" i="3" s="1"/>
  <c r="G640" i="1"/>
  <c r="H640" i="1"/>
  <c r="D644" i="1"/>
  <c r="I19" i="3"/>
  <c r="G297" i="9"/>
  <c r="E297" i="9" s="1"/>
  <c r="B297" i="9" s="1"/>
  <c r="F650" i="4"/>
  <c r="H19" i="3"/>
  <c r="C644" i="1"/>
  <c r="H18" i="3"/>
  <c r="F649" i="4"/>
  <c r="C643" i="1"/>
  <c r="H639" i="1"/>
  <c r="G639" i="1"/>
  <c r="D643" i="1"/>
  <c r="I18" i="3"/>
  <c r="H7" i="3" l="1"/>
  <c r="J3" i="9" s="1"/>
  <c r="H644" i="1"/>
  <c r="G644" i="1"/>
  <c r="G643" i="1"/>
  <c r="H643" i="1"/>
  <c r="L293" i="9" l="1"/>
  <c r="F293" i="9" s="1"/>
  <c r="H295" i="9"/>
  <c r="G295" i="9"/>
  <c r="G18" i="9"/>
  <c r="H18" i="9"/>
  <c r="H22" i="9"/>
  <c r="K7" i="9"/>
  <c r="J12" i="9"/>
  <c r="J17" i="9"/>
  <c r="J9" i="9"/>
  <c r="H15" i="9"/>
  <c r="I7" i="9"/>
  <c r="K13" i="9"/>
  <c r="J7" i="9"/>
  <c r="I12" i="9"/>
  <c r="J8" i="9"/>
  <c r="I13" i="9"/>
  <c r="J5" i="9"/>
  <c r="L16" i="9"/>
  <c r="K9" i="9"/>
  <c r="L15" i="9"/>
  <c r="G21" i="9"/>
  <c r="I8" i="9"/>
  <c r="M15" i="9"/>
  <c r="J10" i="9"/>
  <c r="H21" i="9"/>
  <c r="I9" i="9"/>
  <c r="G15" i="9"/>
  <c r="I6" i="9"/>
  <c r="K12" i="9"/>
  <c r="G17" i="9"/>
  <c r="K5" i="9"/>
  <c r="M16" i="9"/>
  <c r="G22" i="9"/>
  <c r="E22" i="9" s="1"/>
  <c r="B22" i="9" s="1"/>
  <c r="K10" i="9"/>
  <c r="G16" i="9"/>
  <c r="I5" i="9"/>
  <c r="K11" i="9"/>
  <c r="H16" i="9"/>
  <c r="K8" i="9"/>
  <c r="J13" i="9"/>
  <c r="J6" i="9"/>
  <c r="I11" i="9"/>
  <c r="H17" i="9"/>
  <c r="K6" i="9"/>
  <c r="J11" i="9"/>
  <c r="I17" i="9"/>
  <c r="E15" i="9" l="1"/>
  <c r="E7" i="9"/>
  <c r="B7" i="9" s="1"/>
  <c r="E18" i="9"/>
  <c r="B18" i="9" s="1"/>
  <c r="E11" i="9"/>
  <c r="B11" i="9" s="1"/>
  <c r="E295" i="9"/>
  <c r="B295" i="9" s="1"/>
  <c r="E9" i="9"/>
  <c r="B9" i="9" s="1"/>
  <c r="E5" i="9"/>
  <c r="B5" i="9" s="1"/>
  <c r="E16" i="9"/>
  <c r="E17" i="9"/>
  <c r="B17" i="9" s="1"/>
  <c r="E8" i="9"/>
  <c r="B8" i="9" s="1"/>
  <c r="F16" i="9"/>
  <c r="E12" i="9"/>
  <c r="B12" i="9" s="1"/>
  <c r="E23" i="9"/>
  <c r="I7" i="3" s="1"/>
  <c r="E21" i="9"/>
  <c r="B21" i="9" s="1"/>
  <c r="E6" i="9"/>
  <c r="B6" i="9" s="1"/>
  <c r="E10" i="9"/>
  <c r="B10" i="9" s="1"/>
  <c r="F15" i="9"/>
  <c r="E13" i="9"/>
  <c r="B13" i="9" s="1"/>
  <c r="B293" i="9"/>
  <c r="F23" i="9"/>
  <c r="F14" i="9" l="1"/>
  <c r="F3" i="9" s="1"/>
  <c r="E4" i="9"/>
  <c r="B15" i="9"/>
  <c r="E14" i="9"/>
  <c r="I12" i="3" s="1"/>
  <c r="B16"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<sst xmlns="http://schemas.openxmlformats.org/spreadsheetml/2006/main" count="4719" uniqueCount="3651">
  <si>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</si>
  <si>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</si>
  <si>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</si>
  <si>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</si>
  <si>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</si>
  <si>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</si>
  <si>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</si>
  <si>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</si>
  <si>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</si>
  <si>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</si>
  <si>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</si>
  <si>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</si>
  <si>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</si>
  <si>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</si>
  <si>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</si>
  <si>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</si>
  <si>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</si>
  <si>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</si>
  <si>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</si>
  <si>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</si>
  <si>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</si>
  <si>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</si>
  <si>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</si>
  <si>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</si>
  <si>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</si>
  <si>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</si>
  <si>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</si>
  <si>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</si>
  <si>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</si>
  <si>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</si>
  <si>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</si>
  <si>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ROVINJ - ROVIGNO</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</si>
  <si>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</si>
  <si>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</si>
  <si>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</si>
  <si>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</si>
  <si>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</si>
  <si>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</si>
  <si>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</si>
  <si>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</si>
  <si>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</si>
  <si>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</si>
  <si>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</si>
  <si>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</si>
  <si>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</si>
  <si>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</si>
  <si>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</si>
  <si>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</si>
  <si>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</si>
  <si>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</si>
  <si>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</si>
  <si>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</si>
  <si>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</si>
  <si>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</si>
  <si>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</si>
  <si>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</si>
  <si>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34442 - GRAD ROVINJ - ROVIGNO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</si>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</sst>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000"/>
    <numFmt numFmtId="166" formatCode="000"/>
    <numFmt numFmtId="167" formatCode="#,##0.0"/>
    <numFmt numFmtId="168" formatCode="_-* #,##0.00\ _k_n_-;\-* #,##0.00\ _k_n_-;_-* &quot;-&quot;??\ _k_n_-;_-@_-"/>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
      <sz val="10"/>
      <name val="Arial"/>
      <family val="2"/>
      <charset val="238"/>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8" fontId="84" fillId="0" borderId="58" applyFont="0" applyFill="0" applyBorder="0" applyAlignment="0" applyProtection="0"/>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9">
    <cellStyle name="Comma" xfId="1" builtinId="3"/>
    <cellStyle name="Comma 3" xfId="8" xr:uid="{5E2B356B-782C-4E1A-BF18-0FAF6718E148}"/>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10844176.419999998</v>
      </c>
      <c r="D2" s="6">
        <f>'PR-RAS'!E6</f>
        <v>11620762.09</v>
      </c>
      <c r="E2" s="6">
        <v>0</v>
      </c>
      <c r="F2" s="6">
        <v>0</v>
      </c>
      <c r="G2" s="7">
        <f t="shared" ref="G2:G274" si="0">(B2/1000)*(C2*1+D2*2)</f>
        <v>34085.700599999996</v>
      </c>
      <c r="H2" s="7">
        <f t="shared" ref="H2:H274" si="1">ABS(C2-ROUND(C2,0))+ABS(D2-ROUND(D2,0))</f>
        <v>0.50999999791383743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7052732.1100000003</v>
      </c>
      <c r="D3" s="1">
        <f>'PR-RAS'!E7</f>
        <v>7800597.7599999998</v>
      </c>
      <c r="E3" s="1">
        <v>0</v>
      </c>
      <c r="F3" s="1">
        <v>0</v>
      </c>
      <c r="G3" s="2">
        <f t="shared" si="0"/>
        <v>45307.855259999997</v>
      </c>
      <c r="H3" s="2">
        <f t="shared" si="1"/>
        <v>0.35000000055879354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4622175.41</v>
      </c>
      <c r="D4" s="1">
        <f>'PR-RAS'!E8</f>
        <v>5662178.3899999997</v>
      </c>
      <c r="E4" s="1">
        <v>0</v>
      </c>
      <c r="F4" s="1">
        <v>0</v>
      </c>
      <c r="G4" s="2">
        <f t="shared" si="0"/>
        <v>47839.596570000002</v>
      </c>
      <c r="H4" s="2">
        <f t="shared" si="1"/>
        <v>0.79999999981373549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3372327.9</v>
      </c>
      <c r="D5" s="1">
        <f>'PR-RAS'!E9</f>
        <v>4031798.58</v>
      </c>
      <c r="E5" s="1">
        <v>0</v>
      </c>
      <c r="F5" s="1">
        <v>0</v>
      </c>
      <c r="G5" s="2">
        <f t="shared" si="0"/>
        <v>45743.700240000006</v>
      </c>
      <c r="H5" s="2">
        <f t="shared" si="1"/>
        <v>0.52000000001862645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567489.49</v>
      </c>
      <c r="D6" s="1">
        <f>'PR-RAS'!E10</f>
        <v>589999.17000000004</v>
      </c>
      <c r="E6" s="1">
        <v>0</v>
      </c>
      <c r="F6" s="1">
        <v>0</v>
      </c>
      <c r="G6" s="2">
        <f t="shared" si="0"/>
        <v>8737.4391500000002</v>
      </c>
      <c r="H6" s="2">
        <f t="shared" si="1"/>
        <v>0.66000000003259629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466325.04</v>
      </c>
      <c r="D7" s="1">
        <f>'PR-RAS'!E11</f>
        <v>664487.38</v>
      </c>
      <c r="E7" s="1">
        <v>0</v>
      </c>
      <c r="F7" s="1">
        <v>0</v>
      </c>
      <c r="G7" s="2">
        <f t="shared" si="0"/>
        <v>10771.7988</v>
      </c>
      <c r="H7" s="2">
        <f t="shared" si="1"/>
        <v>0.41999999998370185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629628.06000000006</v>
      </c>
      <c r="D8" s="1">
        <f>'PR-RAS'!E12</f>
        <v>847557.04</v>
      </c>
      <c r="E8" s="1">
        <v>0</v>
      </c>
      <c r="F8" s="1">
        <v>0</v>
      </c>
      <c r="G8" s="2">
        <f t="shared" si="0"/>
        <v>16273.194980000002</v>
      </c>
      <c r="H8" s="2">
        <f t="shared" si="1"/>
        <v>0.10000000009313226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462322.86</v>
      </c>
      <c r="D9" s="1">
        <f>'PR-RAS'!E13</f>
        <v>407982.48</v>
      </c>
      <c r="E9" s="1">
        <v>0</v>
      </c>
      <c r="F9" s="1">
        <v>0</v>
      </c>
      <c r="G9" s="2">
        <f t="shared" si="0"/>
        <v>10226.302559999998</v>
      </c>
      <c r="H9" s="2">
        <f t="shared" si="1"/>
        <v>0.61999999999534339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549.96</v>
      </c>
      <c r="D10" s="1">
        <f>'PR-RAS'!E14</f>
        <v>609.77</v>
      </c>
      <c r="E10" s="1">
        <v>0</v>
      </c>
      <c r="F10" s="1">
        <v>0</v>
      </c>
      <c r="G10" s="2">
        <f t="shared" si="0"/>
        <v>15.9255</v>
      </c>
      <c r="H10" s="2">
        <f t="shared" si="1"/>
        <v>0.26999999999998181</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876467.9</v>
      </c>
      <c r="D11" s="1">
        <f>'PR-RAS'!E15</f>
        <v>880256.03</v>
      </c>
      <c r="E11" s="1">
        <v>0</v>
      </c>
      <c r="F11" s="1">
        <v>0</v>
      </c>
      <c r="G11" s="2">
        <f t="shared" si="0"/>
        <v>26369.799599999998</v>
      </c>
      <c r="H11" s="2">
        <f t="shared" si="1"/>
        <v>0.13000000000465661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2223121.04</v>
      </c>
      <c r="D19" s="1">
        <f>'PR-RAS'!E23</f>
        <v>1944002.9700000002</v>
      </c>
      <c r="E19" s="1">
        <v>0</v>
      </c>
      <c r="F19" s="1">
        <v>0</v>
      </c>
      <c r="G19" s="2">
        <f t="shared" si="0"/>
        <v>110000.28564</v>
      </c>
      <c r="H19" s="2">
        <f t="shared" si="1"/>
        <v>6.9999999832361937E-2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1149796.1100000001</v>
      </c>
      <c r="D20" s="1">
        <f>'PR-RAS'!E24</f>
        <v>893468.66</v>
      </c>
      <c r="E20" s="1">
        <v>0</v>
      </c>
      <c r="F20" s="1">
        <v>0</v>
      </c>
      <c r="G20" s="2">
        <f t="shared" si="0"/>
        <v>55797.935170000004</v>
      </c>
      <c r="H20" s="2">
        <f t="shared" si="1"/>
        <v>0.45000000006984919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1073324.93</v>
      </c>
      <c r="D23" s="1">
        <f>'PR-RAS'!E27</f>
        <v>1050534.31</v>
      </c>
      <c r="E23" s="1">
        <v>0</v>
      </c>
      <c r="F23" s="1">
        <v>0</v>
      </c>
      <c r="G23" s="2">
        <f t="shared" si="0"/>
        <v>69836.658099999986</v>
      </c>
      <c r="H23" s="2">
        <f t="shared" si="1"/>
        <v>0.38000000012107193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207435.66</v>
      </c>
      <c r="D25" s="1">
        <f>'PR-RAS'!E29</f>
        <v>194416.4</v>
      </c>
      <c r="E25" s="1">
        <v>0</v>
      </c>
      <c r="F25" s="1">
        <v>0</v>
      </c>
      <c r="G25" s="2">
        <f t="shared" si="0"/>
        <v>14310.44304</v>
      </c>
      <c r="H25" s="2">
        <f t="shared" si="1"/>
        <v>0.73999999999068677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206914.46</v>
      </c>
      <c r="D27" s="1">
        <f>'PR-RAS'!E31</f>
        <v>193777.8</v>
      </c>
      <c r="E27" s="1">
        <v>0</v>
      </c>
      <c r="F27" s="1">
        <v>0</v>
      </c>
      <c r="G27" s="2">
        <f t="shared" si="0"/>
        <v>15456.221559999998</v>
      </c>
      <c r="H27" s="2">
        <f t="shared" si="1"/>
        <v>0.66000000000349246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521.20000000000005</v>
      </c>
      <c r="D29" s="1">
        <f>'PR-RAS'!E33</f>
        <v>638.6</v>
      </c>
      <c r="E29" s="1">
        <v>0</v>
      </c>
      <c r="F29" s="1">
        <v>0</v>
      </c>
      <c r="G29" s="2">
        <f t="shared" si="0"/>
        <v>50.355200000000004</v>
      </c>
      <c r="H29" s="2">
        <f t="shared" si="1"/>
        <v>0.60000000000002274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656388.29</v>
      </c>
      <c r="D45" s="1">
        <f>'PR-RAS'!E49</f>
        <v>332809.73</v>
      </c>
      <c r="E45" s="1">
        <v>0</v>
      </c>
      <c r="F45" s="1">
        <v>0</v>
      </c>
      <c r="G45" s="2">
        <f t="shared" si="0"/>
        <v>58168.340999999993</v>
      </c>
      <c r="H45" s="2">
        <f t="shared" si="1"/>
        <v>0.56000000005587935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323040.09999999998</v>
      </c>
      <c r="D54" s="1">
        <f>'PR-RAS'!E58</f>
        <v>160284.91</v>
      </c>
      <c r="E54" s="1">
        <v>0</v>
      </c>
      <c r="F54" s="1">
        <v>0</v>
      </c>
      <c r="G54" s="2">
        <f t="shared" si="0"/>
        <v>34111.325759999992</v>
      </c>
      <c r="H54" s="2">
        <f t="shared" si="1"/>
        <v>0.18999999997322448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122570.6</v>
      </c>
      <c r="D55" s="1">
        <f>'PR-RAS'!E59</f>
        <v>160284.91</v>
      </c>
      <c r="E55" s="1">
        <v>0</v>
      </c>
      <c r="F55" s="1">
        <v>0</v>
      </c>
      <c r="G55" s="2">
        <f t="shared" si="0"/>
        <v>23929.582680000003</v>
      </c>
      <c r="H55" s="2">
        <f t="shared" si="1"/>
        <v>0.48999999999068677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200469.5</v>
      </c>
      <c r="D56" s="1">
        <f>'PR-RAS'!E60</f>
        <v>0</v>
      </c>
      <c r="E56" s="1">
        <v>0</v>
      </c>
      <c r="F56" s="1">
        <v>0</v>
      </c>
      <c r="G56" s="2">
        <f t="shared" si="0"/>
        <v>11025.8225</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193679.88</v>
      </c>
      <c r="D60" s="1">
        <f>'PR-RAS'!E64</f>
        <v>169809.02</v>
      </c>
      <c r="E60" s="1">
        <v>0</v>
      </c>
      <c r="F60" s="1">
        <v>0</v>
      </c>
      <c r="G60" s="2">
        <f t="shared" si="0"/>
        <v>31464.577279999994</v>
      </c>
      <c r="H60" s="2">
        <f t="shared" si="1"/>
        <v>0.13999999998486601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165392.12</v>
      </c>
      <c r="D61" s="1">
        <f>'PR-RAS'!E65</f>
        <v>146567.43</v>
      </c>
      <c r="E61" s="1">
        <v>0</v>
      </c>
      <c r="F61" s="1">
        <v>0</v>
      </c>
      <c r="G61" s="2">
        <f t="shared" si="0"/>
        <v>27511.618799999997</v>
      </c>
      <c r="H61" s="2">
        <f t="shared" si="1"/>
        <v>0.54999999998835847</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28287.759999999998</v>
      </c>
      <c r="D62" s="1">
        <f>'PR-RAS'!E66</f>
        <v>23241.59</v>
      </c>
      <c r="E62" s="1">
        <v>0</v>
      </c>
      <c r="F62" s="1">
        <v>0</v>
      </c>
      <c r="G62" s="2">
        <f t="shared" si="0"/>
        <v>4561.0273399999996</v>
      </c>
      <c r="H62" s="2">
        <f t="shared" si="1"/>
        <v>0.65000000000145519</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139668.31</v>
      </c>
      <c r="D70" s="1">
        <f>'PR-RAS'!E74</f>
        <v>2715.8</v>
      </c>
      <c r="E70" s="1">
        <v>0</v>
      </c>
      <c r="F70" s="1">
        <v>0</v>
      </c>
      <c r="G70" s="2">
        <f t="shared" si="0"/>
        <v>10011.893790000002</v>
      </c>
      <c r="H70" s="2">
        <f t="shared" si="1"/>
        <v>0.50999999999748979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13256.9</v>
      </c>
      <c r="D71" s="1">
        <f>'PR-RAS'!E75</f>
        <v>0</v>
      </c>
      <c r="E71" s="1">
        <v>0</v>
      </c>
      <c r="F71" s="1">
        <v>0</v>
      </c>
      <c r="G71" s="2">
        <f t="shared" si="0"/>
        <v>927.98300000000006</v>
      </c>
      <c r="H71" s="2">
        <f t="shared" si="1"/>
        <v>0.1000000000003638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126411.41</v>
      </c>
      <c r="D72" s="1">
        <f>'PR-RAS'!E76</f>
        <v>2715.8</v>
      </c>
      <c r="E72" s="1">
        <v>0</v>
      </c>
      <c r="F72" s="1">
        <v>0</v>
      </c>
      <c r="G72" s="2">
        <f t="shared" si="0"/>
        <v>9360.8537099999994</v>
      </c>
      <c r="H72" s="2">
        <f t="shared" si="1"/>
        <v>0.61000000000331056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591128.06999999995</v>
      </c>
      <c r="D78" s="1">
        <f>'PR-RAS'!E82</f>
        <v>940248.23</v>
      </c>
      <c r="E78" s="1">
        <v>0</v>
      </c>
      <c r="F78" s="1">
        <v>0</v>
      </c>
      <c r="G78" s="2">
        <f t="shared" si="0"/>
        <v>190315.08880999999</v>
      </c>
      <c r="H78" s="2">
        <f t="shared" si="1"/>
        <v>0.29999999993015081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61246.630000000005</v>
      </c>
      <c r="D79" s="1">
        <f>'PR-RAS'!E83</f>
        <v>56338.62</v>
      </c>
      <c r="E79" s="1">
        <v>0</v>
      </c>
      <c r="F79" s="1">
        <v>0</v>
      </c>
      <c r="G79" s="2">
        <f t="shared" si="0"/>
        <v>13566.06186</v>
      </c>
      <c r="H79" s="2">
        <f t="shared" si="1"/>
        <v>0.74999999999272404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23349.59</v>
      </c>
      <c r="D81" s="1">
        <f>'PR-RAS'!E85</f>
        <v>21583.72</v>
      </c>
      <c r="E81" s="1">
        <v>0</v>
      </c>
      <c r="F81" s="1">
        <v>0</v>
      </c>
      <c r="G81" s="2">
        <f t="shared" si="0"/>
        <v>5321.3624</v>
      </c>
      <c r="H81" s="2">
        <f t="shared" si="1"/>
        <v>0.68999999999869033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37897.040000000001</v>
      </c>
      <c r="D82" s="1">
        <f>'PR-RAS'!E86</f>
        <v>34754.730000000003</v>
      </c>
      <c r="E82" s="1">
        <v>0</v>
      </c>
      <c r="F82" s="1">
        <v>0</v>
      </c>
      <c r="G82" s="2">
        <f t="shared" si="0"/>
        <v>8699.9264999999996</v>
      </c>
      <c r="H82" s="2">
        <f t="shared" si="1"/>
        <v>0.30999999999767169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0.17</v>
      </c>
      <c r="E83" s="1">
        <v>0</v>
      </c>
      <c r="F83" s="1">
        <v>0</v>
      </c>
      <c r="G83" s="2">
        <f t="shared" si="0"/>
        <v>2.7880000000000002E-2</v>
      </c>
      <c r="H83" s="2">
        <f t="shared" si="1"/>
        <v>0.17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529392.54999999993</v>
      </c>
      <c r="D87" s="1">
        <f>'PR-RAS'!E91</f>
        <v>883405</v>
      </c>
      <c r="E87" s="1">
        <v>0</v>
      </c>
      <c r="F87" s="1">
        <v>0</v>
      </c>
      <c r="G87" s="2">
        <f t="shared" si="0"/>
        <v>197473.41929999998</v>
      </c>
      <c r="H87" s="2">
        <f t="shared" si="1"/>
        <v>0.45000000006984919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45399.4</v>
      </c>
      <c r="D88" s="1">
        <f>'PR-RAS'!E92</f>
        <v>45428.6</v>
      </c>
      <c r="E88" s="1">
        <v>0</v>
      </c>
      <c r="F88" s="1">
        <v>0</v>
      </c>
      <c r="G88" s="2">
        <f t="shared" si="0"/>
        <v>11854.324199999999</v>
      </c>
      <c r="H88" s="2">
        <f t="shared" si="1"/>
        <v>0.80000000000291038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417624.81</v>
      </c>
      <c r="D89" s="1">
        <f>'PR-RAS'!E93</f>
        <v>753725.91</v>
      </c>
      <c r="E89" s="1">
        <v>0</v>
      </c>
      <c r="F89" s="1">
        <v>0</v>
      </c>
      <c r="G89" s="2">
        <f t="shared" si="0"/>
        <v>169406.74343999999</v>
      </c>
      <c r="H89" s="2">
        <f t="shared" si="1"/>
        <v>0.27999999996973202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65700.75</v>
      </c>
      <c r="D90" s="1">
        <f>'PR-RAS'!E94</f>
        <v>83292.11</v>
      </c>
      <c r="E90" s="1">
        <v>0</v>
      </c>
      <c r="F90" s="1">
        <v>0</v>
      </c>
      <c r="G90" s="2">
        <f t="shared" si="0"/>
        <v>20673.36233</v>
      </c>
      <c r="H90" s="2">
        <f t="shared" si="1"/>
        <v>0.36000000000058208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667.59</v>
      </c>
      <c r="D93" s="1">
        <f>'PR-RAS'!E97</f>
        <v>958.38</v>
      </c>
      <c r="E93" s="1">
        <v>0</v>
      </c>
      <c r="F93" s="1">
        <v>0</v>
      </c>
      <c r="G93" s="2">
        <f t="shared" si="0"/>
        <v>237.7602</v>
      </c>
      <c r="H93" s="2">
        <f t="shared" si="1"/>
        <v>0.78999999999996362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488.89</v>
      </c>
      <c r="D94" s="1">
        <f>'PR-RAS'!E98</f>
        <v>504.61</v>
      </c>
      <c r="E94" s="1">
        <v>0</v>
      </c>
      <c r="F94" s="1">
        <v>0</v>
      </c>
      <c r="G94" s="2">
        <f t="shared" si="0"/>
        <v>139.32423</v>
      </c>
      <c r="H94" s="2">
        <f t="shared" si="1"/>
        <v>0.5</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488.89</v>
      </c>
      <c r="D96" s="1">
        <f>'PR-RAS'!E100</f>
        <v>504.61</v>
      </c>
      <c r="E96" s="1">
        <v>0</v>
      </c>
      <c r="F96" s="1">
        <v>0</v>
      </c>
      <c r="G96" s="2">
        <f t="shared" si="0"/>
        <v>142.32045000000002</v>
      </c>
      <c r="H96" s="2">
        <f t="shared" si="1"/>
        <v>0.5</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2476335.2999999998</v>
      </c>
      <c r="D102" s="1">
        <f>'PR-RAS'!E106</f>
        <v>2462522.09</v>
      </c>
      <c r="E102" s="1">
        <v>0</v>
      </c>
      <c r="F102" s="1">
        <v>0</v>
      </c>
      <c r="G102" s="2">
        <f t="shared" si="0"/>
        <v>747539.32747999998</v>
      </c>
      <c r="H102" s="2">
        <f t="shared" si="1"/>
        <v>0.38999999966472387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557362.01</v>
      </c>
      <c r="D103" s="1">
        <f>'PR-RAS'!E107</f>
        <v>548394.59</v>
      </c>
      <c r="E103" s="1">
        <v>0</v>
      </c>
      <c r="F103" s="1">
        <v>0</v>
      </c>
      <c r="G103" s="2">
        <f t="shared" si="0"/>
        <v>168723.42137999999</v>
      </c>
      <c r="H103" s="2">
        <f t="shared" si="1"/>
        <v>0.42000000004190952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353161.19</v>
      </c>
      <c r="D105" s="1">
        <f>'PR-RAS'!E109</f>
        <v>340487.32</v>
      </c>
      <c r="E105" s="1">
        <v>0</v>
      </c>
      <c r="F105" s="1">
        <v>0</v>
      </c>
      <c r="G105" s="2">
        <f t="shared" si="0"/>
        <v>107550.12632</v>
      </c>
      <c r="H105" s="2">
        <f t="shared" si="1"/>
        <v>0.51000000000931323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1224.3</v>
      </c>
      <c r="D106" s="1">
        <f>'PR-RAS'!E110</f>
        <v>1158.1199999999999</v>
      </c>
      <c r="E106" s="1">
        <v>0</v>
      </c>
      <c r="F106" s="1">
        <v>0</v>
      </c>
      <c r="G106" s="2">
        <f t="shared" si="0"/>
        <v>371.75669999999997</v>
      </c>
      <c r="H106" s="2">
        <f t="shared" si="1"/>
        <v>0.41999999999984539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202976.52</v>
      </c>
      <c r="D107" s="1">
        <f>'PR-RAS'!E111</f>
        <v>206749.15</v>
      </c>
      <c r="E107" s="1">
        <v>0</v>
      </c>
      <c r="F107" s="1">
        <v>0</v>
      </c>
      <c r="G107" s="2">
        <f t="shared" si="0"/>
        <v>65346.330919999993</v>
      </c>
      <c r="H107" s="2">
        <f t="shared" si="1"/>
        <v>0.63000000000465661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12222.730000000001</v>
      </c>
      <c r="D108" s="1">
        <f>'PR-RAS'!E112</f>
        <v>25455.41</v>
      </c>
      <c r="E108" s="1">
        <v>0</v>
      </c>
      <c r="F108" s="1">
        <v>0</v>
      </c>
      <c r="G108" s="2">
        <f t="shared" si="0"/>
        <v>6755.2898500000001</v>
      </c>
      <c r="H108" s="2">
        <f t="shared" si="1"/>
        <v>0.67999999999847205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1090.96</v>
      </c>
      <c r="D110" s="1">
        <f>'PR-RAS'!E114</f>
        <v>2159.66</v>
      </c>
      <c r="E110" s="1">
        <v>0</v>
      </c>
      <c r="F110" s="1">
        <v>0</v>
      </c>
      <c r="G110" s="2">
        <f t="shared" si="0"/>
        <v>589.72051999999996</v>
      </c>
      <c r="H110" s="2">
        <f t="shared" si="1"/>
        <v>0.38000000000010914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109.48</v>
      </c>
      <c r="D111" s="1">
        <f>'PR-RAS'!E115</f>
        <v>0</v>
      </c>
      <c r="E111" s="1">
        <v>0</v>
      </c>
      <c r="F111" s="1">
        <v>0</v>
      </c>
      <c r="G111" s="2">
        <f t="shared" si="0"/>
        <v>12.0428</v>
      </c>
      <c r="H111" s="2">
        <f t="shared" si="1"/>
        <v>0.48000000000000398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11022.29</v>
      </c>
      <c r="D113" s="1">
        <f>'PR-RAS'!E117</f>
        <v>23295.75</v>
      </c>
      <c r="E113" s="1">
        <v>0</v>
      </c>
      <c r="F113" s="1">
        <v>0</v>
      </c>
      <c r="G113" s="2">
        <f t="shared" si="0"/>
        <v>6452.7444800000003</v>
      </c>
      <c r="H113" s="2">
        <f t="shared" si="1"/>
        <v>0.54000000000087311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1906750.56</v>
      </c>
      <c r="D116" s="1">
        <f>'PR-RAS'!E120</f>
        <v>1888672.0899999999</v>
      </c>
      <c r="E116" s="1">
        <v>0</v>
      </c>
      <c r="F116" s="1">
        <v>0</v>
      </c>
      <c r="G116" s="2">
        <f t="shared" si="0"/>
        <v>653670.89510000008</v>
      </c>
      <c r="H116" s="2">
        <f t="shared" si="1"/>
        <v>0.52999999979510903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298538.48</v>
      </c>
      <c r="D117" s="1">
        <f>'PR-RAS'!E121</f>
        <v>238242.15</v>
      </c>
      <c r="E117" s="1">
        <v>0</v>
      </c>
      <c r="F117" s="1">
        <v>0</v>
      </c>
      <c r="G117" s="2">
        <f t="shared" si="0"/>
        <v>89902.64248000001</v>
      </c>
      <c r="H117" s="2">
        <f t="shared" si="1"/>
        <v>0.62999999997555278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1608212.08</v>
      </c>
      <c r="D118" s="1">
        <f>'PR-RAS'!E122</f>
        <v>1650429.94</v>
      </c>
      <c r="E118" s="1">
        <v>0</v>
      </c>
      <c r="F118" s="1">
        <v>0</v>
      </c>
      <c r="G118" s="2">
        <f t="shared" si="0"/>
        <v>574361.41931999999</v>
      </c>
      <c r="H118" s="2">
        <f t="shared" si="1"/>
        <v>0.14000000013038516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58519.700000000004</v>
      </c>
      <c r="D121" s="1">
        <f>'PR-RAS'!E125</f>
        <v>59859.7</v>
      </c>
      <c r="E121" s="1">
        <v>0</v>
      </c>
      <c r="F121" s="1">
        <v>0</v>
      </c>
      <c r="G121" s="2">
        <f t="shared" si="0"/>
        <v>21388.691999999999</v>
      </c>
      <c r="H121" s="2">
        <f t="shared" si="1"/>
        <v>0.59999999999854481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58240.98</v>
      </c>
      <c r="D122" s="1">
        <f>'PR-RAS'!E126</f>
        <v>41512.01</v>
      </c>
      <c r="E122" s="1">
        <v>0</v>
      </c>
      <c r="F122" s="1">
        <v>0</v>
      </c>
      <c r="G122" s="2">
        <f t="shared" si="0"/>
        <v>17093.064999999999</v>
      </c>
      <c r="H122" s="2">
        <f t="shared" si="1"/>
        <v>2.9999999998835847E-2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58240.98</v>
      </c>
      <c r="D124" s="1">
        <f>'PR-RAS'!E128</f>
        <v>41512.01</v>
      </c>
      <c r="E124" s="1">
        <v>0</v>
      </c>
      <c r="F124" s="1">
        <v>0</v>
      </c>
      <c r="G124" s="2">
        <f t="shared" si="0"/>
        <v>17375.595000000001</v>
      </c>
      <c r="H124" s="2">
        <f t="shared" si="1"/>
        <v>2.9999999998835847E-2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278.72000000000003</v>
      </c>
      <c r="D125" s="1">
        <f>'PR-RAS'!E129</f>
        <v>18347.689999999999</v>
      </c>
      <c r="E125" s="1">
        <v>0</v>
      </c>
      <c r="F125" s="1">
        <v>0</v>
      </c>
      <c r="G125" s="2">
        <f t="shared" si="0"/>
        <v>4584.7883999999995</v>
      </c>
      <c r="H125" s="2">
        <f t="shared" si="1"/>
        <v>0.59000000000128239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278.72000000000003</v>
      </c>
      <c r="D126" s="1">
        <f>'PR-RAS'!E130</f>
        <v>18347.689999999999</v>
      </c>
      <c r="E126" s="1">
        <v>0</v>
      </c>
      <c r="F126" s="1">
        <v>0</v>
      </c>
      <c r="G126" s="2">
        <f t="shared" si="0"/>
        <v>4621.7624999999998</v>
      </c>
      <c r="H126" s="2">
        <f t="shared" si="1"/>
        <v>0.59000000000128239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9072.9500000000007</v>
      </c>
      <c r="D136" s="1">
        <f>'PR-RAS'!E140</f>
        <v>24724.58</v>
      </c>
      <c r="E136" s="1">
        <v>0</v>
      </c>
      <c r="F136" s="1">
        <v>0</v>
      </c>
      <c r="G136" s="2">
        <f t="shared" si="0"/>
        <v>7900.4848500000007</v>
      </c>
      <c r="H136" s="2">
        <f t="shared" si="1"/>
        <v>0.46999999999752617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9072.9500000000007</v>
      </c>
      <c r="D137" s="1">
        <f>'PR-RAS'!E141</f>
        <v>22673.61</v>
      </c>
      <c r="E137" s="1">
        <v>0</v>
      </c>
      <c r="F137" s="1">
        <v>0</v>
      </c>
      <c r="G137" s="2">
        <f t="shared" si="0"/>
        <v>7401.1431200000006</v>
      </c>
      <c r="H137" s="2">
        <f t="shared" si="1"/>
        <v>0.43999999999869033</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9072.9500000000007</v>
      </c>
      <c r="D146" s="1">
        <f>'PR-RAS'!E150</f>
        <v>22673.61</v>
      </c>
      <c r="E146" s="1">
        <v>0</v>
      </c>
      <c r="F146" s="1">
        <v>0</v>
      </c>
      <c r="G146" s="2">
        <f t="shared" si="0"/>
        <v>7890.924649999999</v>
      </c>
      <c r="H146" s="2">
        <f t="shared" si="1"/>
        <v>0.43999999999869033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2050.9699999999998</v>
      </c>
      <c r="E147" s="1">
        <v>0</v>
      </c>
      <c r="F147" s="1">
        <v>0</v>
      </c>
      <c r="G147" s="2">
        <f t="shared" si="0"/>
        <v>598.88323999999989</v>
      </c>
      <c r="H147" s="2">
        <f t="shared" si="1"/>
        <v>3.0000000000200089E-2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8150901.6000000006</v>
      </c>
      <c r="D148" s="1">
        <f>'PR-RAS'!E152</f>
        <v>10648657.16</v>
      </c>
      <c r="E148" s="1">
        <v>0</v>
      </c>
      <c r="F148" s="1">
        <v>0</v>
      </c>
      <c r="G148" s="2">
        <f t="shared" si="0"/>
        <v>4328887.7402400002</v>
      </c>
      <c r="H148" s="2">
        <f t="shared" si="1"/>
        <v>0.55999999959021807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1042524.2000000001</v>
      </c>
      <c r="D149" s="1">
        <f>'PR-RAS'!E153</f>
        <v>1475287.02</v>
      </c>
      <c r="E149" s="1">
        <v>0</v>
      </c>
      <c r="F149" s="1">
        <v>0</v>
      </c>
      <c r="G149" s="2">
        <f t="shared" si="0"/>
        <v>590978.53951999999</v>
      </c>
      <c r="H149" s="2">
        <f t="shared" si="1"/>
        <v>0.22000000008847564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825307.52</v>
      </c>
      <c r="D150" s="1">
        <f>'PR-RAS'!E154</f>
        <v>1185157.52</v>
      </c>
      <c r="E150" s="1">
        <v>0</v>
      </c>
      <c r="F150" s="1">
        <v>0</v>
      </c>
      <c r="G150" s="2">
        <f t="shared" si="0"/>
        <v>476147.76143999997</v>
      </c>
      <c r="H150" s="2">
        <f t="shared" si="1"/>
        <v>0.9599999999627471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822621.34</v>
      </c>
      <c r="D151" s="1">
        <f>'PR-RAS'!E155</f>
        <v>1178788.67</v>
      </c>
      <c r="E151" s="1">
        <v>0</v>
      </c>
      <c r="F151" s="1">
        <v>0</v>
      </c>
      <c r="G151" s="2">
        <f t="shared" si="0"/>
        <v>477029.80199999991</v>
      </c>
      <c r="H151" s="2">
        <f t="shared" si="1"/>
        <v>0.67000000004190952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2686.18</v>
      </c>
      <c r="D153" s="1">
        <f>'PR-RAS'!E157</f>
        <v>6368.85</v>
      </c>
      <c r="E153" s="1">
        <v>0</v>
      </c>
      <c r="F153" s="1">
        <v>0</v>
      </c>
      <c r="G153" s="2">
        <f t="shared" si="0"/>
        <v>2344.42976</v>
      </c>
      <c r="H153" s="2">
        <f t="shared" si="1"/>
        <v>0.32999999999947249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81438.789999999994</v>
      </c>
      <c r="D155" s="1">
        <f>'PR-RAS'!E159</f>
        <v>92867.9</v>
      </c>
      <c r="E155" s="1">
        <v>0</v>
      </c>
      <c r="F155" s="1">
        <v>0</v>
      </c>
      <c r="G155" s="2">
        <f t="shared" si="0"/>
        <v>41144.886859999991</v>
      </c>
      <c r="H155" s="2">
        <f t="shared" si="1"/>
        <v>0.31000000001222361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135777.89000000001</v>
      </c>
      <c r="D156" s="1">
        <f>'PR-RAS'!E160</f>
        <v>197261.6</v>
      </c>
      <c r="E156" s="1">
        <v>0</v>
      </c>
      <c r="F156" s="1">
        <v>0</v>
      </c>
      <c r="G156" s="2">
        <f t="shared" si="0"/>
        <v>82196.668950000007</v>
      </c>
      <c r="H156" s="2">
        <f t="shared" si="1"/>
        <v>0.5099999999802094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135777.89000000001</v>
      </c>
      <c r="D158" s="1">
        <f>'PR-RAS'!E162</f>
        <v>197261.6</v>
      </c>
      <c r="E158" s="1">
        <v>0</v>
      </c>
      <c r="F158" s="1">
        <v>0</v>
      </c>
      <c r="G158" s="2">
        <f t="shared" si="0"/>
        <v>83257.271130000008</v>
      </c>
      <c r="H158" s="2">
        <f t="shared" si="1"/>
        <v>0.5099999999802094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2223982.8200000003</v>
      </c>
      <c r="D160" s="1">
        <f>'PR-RAS'!E164</f>
        <v>2908188.59</v>
      </c>
      <c r="E160" s="1">
        <v>0</v>
      </c>
      <c r="F160" s="1">
        <v>0</v>
      </c>
      <c r="G160" s="2">
        <f t="shared" si="0"/>
        <v>1278417.24</v>
      </c>
      <c r="H160" s="2">
        <f t="shared" si="1"/>
        <v>0.58999999985098839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38379.479999999996</v>
      </c>
      <c r="D161" s="1">
        <f>'PR-RAS'!E165</f>
        <v>33376.100000000013</v>
      </c>
      <c r="E161" s="1">
        <v>0</v>
      </c>
      <c r="F161" s="1">
        <v>0</v>
      </c>
      <c r="G161" s="2">
        <f t="shared" si="0"/>
        <v>16821.068800000005</v>
      </c>
      <c r="H161" s="2">
        <f t="shared" si="1"/>
        <v>0.58000000000902219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15015.03</v>
      </c>
      <c r="D162" s="1">
        <f>'PR-RAS'!E166</f>
        <v>6649.1200000000008</v>
      </c>
      <c r="E162" s="1">
        <v>0</v>
      </c>
      <c r="F162" s="1">
        <v>0</v>
      </c>
      <c r="G162" s="2">
        <f t="shared" si="0"/>
        <v>4558.4364700000006</v>
      </c>
      <c r="H162" s="2">
        <f t="shared" si="1"/>
        <v>0.15000000000145519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21050.79</v>
      </c>
      <c r="D163" s="1">
        <f>'PR-RAS'!E167</f>
        <v>21409.48000000001</v>
      </c>
      <c r="E163" s="1">
        <v>0</v>
      </c>
      <c r="F163" s="1">
        <v>0</v>
      </c>
      <c r="G163" s="2">
        <f t="shared" si="0"/>
        <v>10346.899500000003</v>
      </c>
      <c r="H163" s="2">
        <f t="shared" si="1"/>
        <v>0.69000000000960426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2313.66</v>
      </c>
      <c r="D164" s="1">
        <f>'PR-RAS'!E168</f>
        <v>5317.4999999999991</v>
      </c>
      <c r="E164" s="1">
        <v>0</v>
      </c>
      <c r="F164" s="1">
        <v>0</v>
      </c>
      <c r="G164" s="2">
        <f t="shared" si="0"/>
        <v>2110.6315799999998</v>
      </c>
      <c r="H164" s="2">
        <f t="shared" si="1"/>
        <v>0.84000000000105501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131282.87</v>
      </c>
      <c r="D166" s="1">
        <f>'PR-RAS'!E170</f>
        <v>121768.8</v>
      </c>
      <c r="E166" s="1">
        <v>0</v>
      </c>
      <c r="F166" s="1">
        <v>0</v>
      </c>
      <c r="G166" s="2">
        <f t="shared" si="0"/>
        <v>61845.377549999997</v>
      </c>
      <c r="H166" s="2">
        <f t="shared" si="1"/>
        <v>0.33000000000174623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13998.48</v>
      </c>
      <c r="D167" s="1">
        <f>'PR-RAS'!E171</f>
        <v>15538.07</v>
      </c>
      <c r="E167" s="1">
        <v>0</v>
      </c>
      <c r="F167" s="1">
        <v>0</v>
      </c>
      <c r="G167" s="2">
        <f t="shared" si="0"/>
        <v>7482.3869199999999</v>
      </c>
      <c r="H167" s="2">
        <f t="shared" si="1"/>
        <v>0.5499999999992724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10735.16</v>
      </c>
      <c r="D168" s="1">
        <f>'PR-RAS'!E172</f>
        <v>11960.01</v>
      </c>
      <c r="E168" s="1">
        <v>0</v>
      </c>
      <c r="F168" s="1">
        <v>0</v>
      </c>
      <c r="G168" s="2">
        <f t="shared" si="0"/>
        <v>5787.4150600000003</v>
      </c>
      <c r="H168" s="2">
        <f t="shared" si="1"/>
        <v>0.17000000000007276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83916.44</v>
      </c>
      <c r="D169" s="1">
        <f>'PR-RAS'!E173</f>
        <v>76461.180000000008</v>
      </c>
      <c r="E169" s="1">
        <v>0</v>
      </c>
      <c r="F169" s="1">
        <v>0</v>
      </c>
      <c r="G169" s="2">
        <f t="shared" si="0"/>
        <v>39788.918400000002</v>
      </c>
      <c r="H169" s="2">
        <f t="shared" si="1"/>
        <v>0.6200000000098953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1853.99</v>
      </c>
      <c r="D170" s="1">
        <f>'PR-RAS'!E174</f>
        <v>4499.7800000000007</v>
      </c>
      <c r="E170" s="1">
        <v>0</v>
      </c>
      <c r="F170" s="1">
        <v>0</v>
      </c>
      <c r="G170" s="2">
        <f t="shared" si="0"/>
        <v>1834.2499500000004</v>
      </c>
      <c r="H170" s="2">
        <f t="shared" si="1"/>
        <v>0.22999999999933607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17436.28</v>
      </c>
      <c r="D171" s="1">
        <f>'PR-RAS'!E175</f>
        <v>10722.65</v>
      </c>
      <c r="E171" s="1">
        <v>0</v>
      </c>
      <c r="F171" s="1">
        <v>0</v>
      </c>
      <c r="G171" s="2">
        <f t="shared" si="0"/>
        <v>6609.8686000000007</v>
      </c>
      <c r="H171" s="2">
        <f t="shared" si="1"/>
        <v>0.62999999999919964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3342.52</v>
      </c>
      <c r="D173" s="1">
        <f>'PR-RAS'!E177</f>
        <v>2587.1100000000006</v>
      </c>
      <c r="E173" s="1">
        <v>0</v>
      </c>
      <c r="F173" s="1">
        <v>0</v>
      </c>
      <c r="G173" s="2">
        <f t="shared" si="0"/>
        <v>1464.8792800000001</v>
      </c>
      <c r="H173" s="2">
        <f t="shared" si="1"/>
        <v>0.59000000000060027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1916513.37</v>
      </c>
      <c r="D174" s="1">
        <f>'PR-RAS'!E178</f>
        <v>2553053.5699999998</v>
      </c>
      <c r="E174" s="1">
        <v>0</v>
      </c>
      <c r="F174" s="1">
        <v>0</v>
      </c>
      <c r="G174" s="2">
        <f t="shared" si="0"/>
        <v>1214913.3482299999</v>
      </c>
      <c r="H174" s="2">
        <f t="shared" si="1"/>
        <v>0.80000000027939677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133939.51999999999</v>
      </c>
      <c r="D175" s="1">
        <f>'PR-RAS'!E179</f>
        <v>138218.37</v>
      </c>
      <c r="E175" s="1">
        <v>0</v>
      </c>
      <c r="F175" s="1">
        <v>0</v>
      </c>
      <c r="G175" s="2">
        <f t="shared" si="0"/>
        <v>71405.469239999991</v>
      </c>
      <c r="H175" s="2">
        <f t="shared" si="1"/>
        <v>0.85000000000582077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756270.36</v>
      </c>
      <c r="D176" s="1">
        <f>'PR-RAS'!E180</f>
        <v>1313033.49</v>
      </c>
      <c r="E176" s="1">
        <v>0</v>
      </c>
      <c r="F176" s="1">
        <v>0</v>
      </c>
      <c r="G176" s="2">
        <f t="shared" si="0"/>
        <v>591909.03449999995</v>
      </c>
      <c r="H176" s="2">
        <f t="shared" si="1"/>
        <v>0.84999999997671694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17724.43</v>
      </c>
      <c r="D177" s="1">
        <f>'PR-RAS'!E181</f>
        <v>54411.049999999996</v>
      </c>
      <c r="E177" s="1">
        <v>0</v>
      </c>
      <c r="F177" s="1">
        <v>0</v>
      </c>
      <c r="G177" s="2">
        <f t="shared" si="0"/>
        <v>22272.189279999999</v>
      </c>
      <c r="H177" s="2">
        <f t="shared" si="1"/>
        <v>0.47999999999592546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119575.73</v>
      </c>
      <c r="D178" s="1">
        <f>'PR-RAS'!E182</f>
        <v>216305.18000000002</v>
      </c>
      <c r="E178" s="1">
        <v>0</v>
      </c>
      <c r="F178" s="1">
        <v>0</v>
      </c>
      <c r="G178" s="2">
        <f t="shared" si="0"/>
        <v>97736.937930000015</v>
      </c>
      <c r="H178" s="2">
        <f t="shared" si="1"/>
        <v>0.45000000002619345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54388.09</v>
      </c>
      <c r="D179" s="1">
        <f>'PR-RAS'!E183</f>
        <v>47837.71</v>
      </c>
      <c r="E179" s="1">
        <v>0</v>
      </c>
      <c r="F179" s="1">
        <v>0</v>
      </c>
      <c r="G179" s="2">
        <f t="shared" si="0"/>
        <v>26711.304779999999</v>
      </c>
      <c r="H179" s="2">
        <f t="shared" si="1"/>
        <v>0.37999999999738066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21040.69</v>
      </c>
      <c r="D180" s="1">
        <f>'PR-RAS'!E184</f>
        <v>25178.87</v>
      </c>
      <c r="E180" s="1">
        <v>0</v>
      </c>
      <c r="F180" s="1">
        <v>0</v>
      </c>
      <c r="G180" s="2">
        <f t="shared" si="0"/>
        <v>12780.318969999998</v>
      </c>
      <c r="H180" s="2">
        <f t="shared" si="1"/>
        <v>0.44000000000232831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160755.75</v>
      </c>
      <c r="D181" s="1">
        <f>'PR-RAS'!E185</f>
        <v>180609.73</v>
      </c>
      <c r="E181" s="1">
        <v>0</v>
      </c>
      <c r="F181" s="1">
        <v>0</v>
      </c>
      <c r="G181" s="2">
        <f t="shared" si="0"/>
        <v>93955.537800000006</v>
      </c>
      <c r="H181" s="2">
        <f t="shared" si="1"/>
        <v>0.51999999998952262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165100.48000000001</v>
      </c>
      <c r="D182" s="1">
        <f>'PR-RAS'!E186</f>
        <v>67472.53</v>
      </c>
      <c r="E182" s="1">
        <v>0</v>
      </c>
      <c r="F182" s="1">
        <v>0</v>
      </c>
      <c r="G182" s="2">
        <f t="shared" si="0"/>
        <v>54308.242740000002</v>
      </c>
      <c r="H182" s="2">
        <f t="shared" si="1"/>
        <v>0.95000000001164153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487718.32</v>
      </c>
      <c r="D183" s="1">
        <f>'PR-RAS'!E187</f>
        <v>509986.64</v>
      </c>
      <c r="E183" s="1">
        <v>0</v>
      </c>
      <c r="F183" s="1">
        <v>0</v>
      </c>
      <c r="G183" s="2">
        <f t="shared" si="0"/>
        <v>274399.87119999999</v>
      </c>
      <c r="H183" s="2">
        <f t="shared" si="1"/>
        <v>0.67999999999301508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3273.6</v>
      </c>
      <c r="D184" s="1">
        <f>'PR-RAS'!E188</f>
        <v>4856.04</v>
      </c>
      <c r="E184" s="1">
        <v>0</v>
      </c>
      <c r="F184" s="1">
        <v>0</v>
      </c>
      <c r="G184" s="2">
        <f t="shared" si="0"/>
        <v>2376.3794400000002</v>
      </c>
      <c r="H184" s="2">
        <f t="shared" si="1"/>
        <v>0.44000000000005457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134533.5</v>
      </c>
      <c r="D190" s="1">
        <f>'PR-RAS'!E194</f>
        <v>195134.07999999996</v>
      </c>
      <c r="E190" s="1">
        <v>0</v>
      </c>
      <c r="F190" s="1">
        <v>0</v>
      </c>
      <c r="G190" s="2">
        <f t="shared" si="0"/>
        <v>99187.51373999998</v>
      </c>
      <c r="H190" s="2">
        <f t="shared" si="1"/>
        <v>0.57999999995809048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17403.849999999999</v>
      </c>
      <c r="D191" s="1">
        <f>'PR-RAS'!E195</f>
        <v>51690.42</v>
      </c>
      <c r="E191" s="1">
        <v>0</v>
      </c>
      <c r="F191" s="1">
        <v>0</v>
      </c>
      <c r="G191" s="2">
        <f t="shared" si="0"/>
        <v>22949.091100000001</v>
      </c>
      <c r="H191" s="2">
        <f t="shared" si="1"/>
        <v>0.56999999999970896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7906.35</v>
      </c>
      <c r="D192" s="1">
        <f>'PR-RAS'!E196</f>
        <v>14701.129999999997</v>
      </c>
      <c r="E192" s="1">
        <v>0</v>
      </c>
      <c r="F192" s="1">
        <v>0</v>
      </c>
      <c r="G192" s="2">
        <f t="shared" si="0"/>
        <v>7125.9445099999984</v>
      </c>
      <c r="H192" s="2">
        <f t="shared" si="1"/>
        <v>0.47999999999774445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18386.150000000001</v>
      </c>
      <c r="D193" s="1">
        <f>'PR-RAS'!E197</f>
        <v>23420.15</v>
      </c>
      <c r="E193" s="1">
        <v>0</v>
      </c>
      <c r="F193" s="1">
        <v>0</v>
      </c>
      <c r="G193" s="2">
        <f t="shared" si="0"/>
        <v>12523.478400000002</v>
      </c>
      <c r="H193" s="2">
        <f t="shared" si="1"/>
        <v>0.30000000000291038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11529.81</v>
      </c>
      <c r="D194" s="1">
        <f>'PR-RAS'!E198</f>
        <v>11634.310000000001</v>
      </c>
      <c r="E194" s="1">
        <v>0</v>
      </c>
      <c r="F194" s="1">
        <v>0</v>
      </c>
      <c r="G194" s="2">
        <f t="shared" si="0"/>
        <v>6716.09699</v>
      </c>
      <c r="H194" s="2">
        <f t="shared" si="1"/>
        <v>0.50000000000181899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42845.79</v>
      </c>
      <c r="D195" s="1">
        <f>'PR-RAS'!E199</f>
        <v>78535.64</v>
      </c>
      <c r="E195" s="1">
        <v>0</v>
      </c>
      <c r="F195" s="1">
        <v>0</v>
      </c>
      <c r="G195" s="2">
        <f t="shared" si="0"/>
        <v>38783.91158</v>
      </c>
      <c r="H195" s="2">
        <f t="shared" si="1"/>
        <v>0.56999999999970896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20865.71</v>
      </c>
      <c r="D196" s="1">
        <f>'PR-RAS'!E200</f>
        <v>2663.06</v>
      </c>
      <c r="E196" s="1">
        <v>0</v>
      </c>
      <c r="F196" s="1">
        <v>0</v>
      </c>
      <c r="G196" s="2">
        <f t="shared" si="0"/>
        <v>5107.4068499999994</v>
      </c>
      <c r="H196" s="2">
        <f t="shared" si="1"/>
        <v>0.35000000000081855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15595.84</v>
      </c>
      <c r="D197" s="1">
        <f>'PR-RAS'!E201</f>
        <v>12489.369999999999</v>
      </c>
      <c r="E197" s="1">
        <v>0</v>
      </c>
      <c r="F197" s="1">
        <v>0</v>
      </c>
      <c r="G197" s="2">
        <f t="shared" si="0"/>
        <v>7952.6176800000003</v>
      </c>
      <c r="H197" s="2">
        <f t="shared" si="1"/>
        <v>0.52999999999883585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5963.37</v>
      </c>
      <c r="D198" s="1">
        <f>'PR-RAS'!E202</f>
        <v>6049.3</v>
      </c>
      <c r="E198" s="1">
        <v>0</v>
      </c>
      <c r="F198" s="1">
        <v>0</v>
      </c>
      <c r="G198" s="2">
        <f t="shared" si="0"/>
        <v>3558.2080900000005</v>
      </c>
      <c r="H198" s="2">
        <f t="shared" si="1"/>
        <v>0.67000000000007276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5963.37</v>
      </c>
      <c r="D212" s="1">
        <f>'PR-RAS'!E216</f>
        <v>6049.3</v>
      </c>
      <c r="E212" s="1">
        <v>0</v>
      </c>
      <c r="F212" s="1">
        <v>0</v>
      </c>
      <c r="G212" s="2">
        <f t="shared" si="0"/>
        <v>3811.0756700000002</v>
      </c>
      <c r="H212" s="2">
        <f t="shared" si="1"/>
        <v>0.67000000000007276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5874.07</v>
      </c>
      <c r="D213" s="1">
        <f>'PR-RAS'!E217</f>
        <v>6026.76</v>
      </c>
      <c r="E213" s="1">
        <v>0</v>
      </c>
      <c r="F213" s="1">
        <v>0</v>
      </c>
      <c r="G213" s="2">
        <f t="shared" si="0"/>
        <v>3800.6490800000001</v>
      </c>
      <c r="H213" s="2">
        <f t="shared" si="1"/>
        <v>0.30999999999949068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89.3</v>
      </c>
      <c r="D215" s="1">
        <f>'PR-RAS'!E219</f>
        <v>22.54</v>
      </c>
      <c r="E215" s="1">
        <v>0</v>
      </c>
      <c r="F215" s="1">
        <v>0</v>
      </c>
      <c r="G215" s="2">
        <f t="shared" si="0"/>
        <v>28.75732</v>
      </c>
      <c r="H215" s="2">
        <f t="shared" si="1"/>
        <v>0.75999999999999801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308172.39</v>
      </c>
      <c r="D217" s="1">
        <f>'PR-RAS'!E221</f>
        <v>384990.87</v>
      </c>
      <c r="E217" s="1">
        <v>0</v>
      </c>
      <c r="F217" s="1">
        <v>0</v>
      </c>
      <c r="G217" s="2">
        <f t="shared" si="0"/>
        <v>232881.29207999998</v>
      </c>
      <c r="H217" s="2">
        <f t="shared" si="1"/>
        <v>0.52000000001862645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287374.62</v>
      </c>
      <c r="D218" s="1">
        <f>'PR-RAS'!E222</f>
        <v>353312.33</v>
      </c>
      <c r="E218" s="1">
        <v>0</v>
      </c>
      <c r="F218" s="1">
        <v>0</v>
      </c>
      <c r="G218" s="2">
        <f t="shared" si="0"/>
        <v>215697.84376000002</v>
      </c>
      <c r="H218" s="2">
        <f t="shared" si="1"/>
        <v>0.71000000002095476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287374.62</v>
      </c>
      <c r="D220" s="1">
        <f>'PR-RAS'!E224</f>
        <v>353312.33</v>
      </c>
      <c r="E220" s="1">
        <v>0</v>
      </c>
      <c r="F220" s="1">
        <v>0</v>
      </c>
      <c r="G220" s="2">
        <f t="shared" si="0"/>
        <v>217685.84232</v>
      </c>
      <c r="H220" s="2">
        <f t="shared" si="1"/>
        <v>0.71000000002095476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20797.77</v>
      </c>
      <c r="D221" s="1">
        <f>'PR-RAS'!E225</f>
        <v>31678.539999999997</v>
      </c>
      <c r="E221" s="1">
        <v>0</v>
      </c>
      <c r="F221" s="1">
        <v>0</v>
      </c>
      <c r="G221" s="2">
        <f t="shared" si="0"/>
        <v>18514.066999999999</v>
      </c>
      <c r="H221" s="2">
        <f t="shared" si="1"/>
        <v>0.69000000000232831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17196.62</v>
      </c>
      <c r="D223" s="1">
        <f>'PR-RAS'!E227</f>
        <v>29404.1</v>
      </c>
      <c r="E223" s="1">
        <v>0</v>
      </c>
      <c r="F223" s="1">
        <v>0</v>
      </c>
      <c r="G223" s="2">
        <f t="shared" si="0"/>
        <v>16873.070039999999</v>
      </c>
      <c r="H223" s="2">
        <f t="shared" si="1"/>
        <v>0.47999999999956344</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3601.15</v>
      </c>
      <c r="D224" s="1">
        <f>'PR-RAS'!E228</f>
        <v>2274.44</v>
      </c>
      <c r="E224" s="1">
        <v>0</v>
      </c>
      <c r="F224" s="1">
        <v>0</v>
      </c>
      <c r="G224" s="2">
        <f t="shared" si="0"/>
        <v>1817.4566900000002</v>
      </c>
      <c r="H224" s="2">
        <f t="shared" si="1"/>
        <v>0.59000000000014552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3138149.5900000003</v>
      </c>
      <c r="D226" s="1">
        <f>'PR-RAS'!E230</f>
        <v>4210343.9000000004</v>
      </c>
      <c r="E226" s="1">
        <v>0</v>
      </c>
      <c r="F226" s="1">
        <v>0</v>
      </c>
      <c r="G226" s="2">
        <f t="shared" si="0"/>
        <v>2600738.4127500001</v>
      </c>
      <c r="H226" s="2">
        <f t="shared" si="1"/>
        <v>0.50999999931082129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36839.519999999997</v>
      </c>
      <c r="D233" s="1">
        <f>'PR-RAS'!E237</f>
        <v>276778.49</v>
      </c>
      <c r="E233" s="1">
        <v>0</v>
      </c>
      <c r="F233" s="1">
        <v>0</v>
      </c>
      <c r="G233" s="2">
        <f t="shared" si="0"/>
        <v>136971.98800000001</v>
      </c>
      <c r="H233" s="2">
        <f t="shared" si="1"/>
        <v>0.9699999999938882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36839.519999999997</v>
      </c>
      <c r="D234" s="1">
        <f>'PR-RAS'!E238</f>
        <v>273778.49</v>
      </c>
      <c r="E234" s="1">
        <v>0</v>
      </c>
      <c r="F234" s="1">
        <v>0</v>
      </c>
      <c r="G234" s="2">
        <f t="shared" si="0"/>
        <v>136164.38450000001</v>
      </c>
      <c r="H234" s="2">
        <f t="shared" si="1"/>
        <v>0.9699999999938882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3000</v>
      </c>
      <c r="E235" s="1">
        <v>0</v>
      </c>
      <c r="F235" s="1">
        <v>0</v>
      </c>
      <c r="G235" s="2">
        <f t="shared" si="0"/>
        <v>1404</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235070.21</v>
      </c>
      <c r="D242" s="1">
        <f>'PR-RAS'!E246</f>
        <v>185195.03</v>
      </c>
      <c r="E242" s="1">
        <v>0</v>
      </c>
      <c r="F242" s="1">
        <v>0</v>
      </c>
      <c r="G242" s="2">
        <f t="shared" si="0"/>
        <v>145915.92507</v>
      </c>
      <c r="H242" s="2">
        <f t="shared" si="1"/>
        <v>0.23999999999068677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188208.61</v>
      </c>
      <c r="D243" s="1">
        <f>'PR-RAS'!E247</f>
        <v>124948.36</v>
      </c>
      <c r="E243" s="1">
        <v>0</v>
      </c>
      <c r="F243" s="1">
        <v>0</v>
      </c>
      <c r="G243" s="2">
        <f t="shared" si="0"/>
        <v>106021.48985999999</v>
      </c>
      <c r="H243" s="2">
        <f t="shared" si="1"/>
        <v>0.75000000001455192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46861.599999999999</v>
      </c>
      <c r="D244" s="1">
        <f>'PR-RAS'!E248</f>
        <v>60246.67</v>
      </c>
      <c r="E244" s="1">
        <v>0</v>
      </c>
      <c r="F244" s="1">
        <v>0</v>
      </c>
      <c r="G244" s="2">
        <f t="shared" si="0"/>
        <v>40667.250419999997</v>
      </c>
      <c r="H244" s="2">
        <f t="shared" si="1"/>
        <v>0.73000000000320142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2863261.5300000003</v>
      </c>
      <c r="D246" s="1">
        <f>'PR-RAS'!E250</f>
        <v>3748370.38</v>
      </c>
      <c r="E246" s="1">
        <v>0</v>
      </c>
      <c r="F246" s="1">
        <v>0</v>
      </c>
      <c r="G246" s="2">
        <f t="shared" si="0"/>
        <v>2538200.5610499997</v>
      </c>
      <c r="H246" s="2">
        <f t="shared" si="1"/>
        <v>0.84999999962747097</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2819200.29</v>
      </c>
      <c r="D247" s="1">
        <f>'PR-RAS'!E251</f>
        <v>3702962.78</v>
      </c>
      <c r="E247" s="1">
        <v>0</v>
      </c>
      <c r="F247" s="1">
        <v>0</v>
      </c>
      <c r="G247" s="2">
        <f t="shared" si="0"/>
        <v>2515380.9591000001</v>
      </c>
      <c r="H247" s="2">
        <f t="shared" si="1"/>
        <v>0.51000000024214387</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44061.24</v>
      </c>
      <c r="D248" s="1">
        <f>'PR-RAS'!E252</f>
        <v>45407.6</v>
      </c>
      <c r="E248" s="1">
        <v>0</v>
      </c>
      <c r="F248" s="1">
        <v>0</v>
      </c>
      <c r="G248" s="2">
        <f t="shared" si="0"/>
        <v>33314.480680000001</v>
      </c>
      <c r="H248" s="2">
        <f t="shared" si="1"/>
        <v>0.63999999999941792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2978.33</v>
      </c>
      <c r="D253" s="1">
        <f>'PR-RAS'!E257</f>
        <v>0</v>
      </c>
      <c r="E253" s="1">
        <v>0</v>
      </c>
      <c r="F253" s="1">
        <v>0</v>
      </c>
      <c r="G253" s="2">
        <f t="shared" si="0"/>
        <v>750.53916000000004</v>
      </c>
      <c r="H253" s="2">
        <f t="shared" si="1"/>
        <v>0.32999999999992724</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2978.33</v>
      </c>
      <c r="D256" s="1">
        <f>'PR-RAS'!E260</f>
        <v>0</v>
      </c>
      <c r="E256" s="1">
        <v>0</v>
      </c>
      <c r="F256" s="1">
        <v>0</v>
      </c>
      <c r="G256" s="2">
        <f t="shared" si="0"/>
        <v>759.47415000000001</v>
      </c>
      <c r="H256" s="2">
        <f t="shared" si="1"/>
        <v>0.32999999999992724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363913.56</v>
      </c>
      <c r="D258" s="1">
        <f>'PR-RAS'!E262</f>
        <v>467500.08999999997</v>
      </c>
      <c r="E258" s="1">
        <v>0</v>
      </c>
      <c r="F258" s="1">
        <v>0</v>
      </c>
      <c r="G258" s="2">
        <f t="shared" si="0"/>
        <v>333820.83117999998</v>
      </c>
      <c r="H258" s="2">
        <f t="shared" si="1"/>
        <v>0.52999999996973202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363913.56</v>
      </c>
      <c r="D265" s="1">
        <f>'PR-RAS'!E269</f>
        <v>467500.08999999997</v>
      </c>
      <c r="E265" s="1">
        <v>0</v>
      </c>
      <c r="F265" s="1">
        <v>0</v>
      </c>
      <c r="G265" s="2">
        <f t="shared" si="0"/>
        <v>342913.22736000002</v>
      </c>
      <c r="H265" s="2">
        <f t="shared" si="1"/>
        <v>0.52999999996973202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313778.03999999998</v>
      </c>
      <c r="D266" s="1">
        <f>'PR-RAS'!E270</f>
        <v>416767.24</v>
      </c>
      <c r="E266" s="1">
        <v>0</v>
      </c>
      <c r="F266" s="1">
        <v>0</v>
      </c>
      <c r="G266" s="2">
        <f t="shared" si="0"/>
        <v>304037.81780000002</v>
      </c>
      <c r="H266" s="2">
        <f t="shared" si="1"/>
        <v>0.27999999996973202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50135.519999999997</v>
      </c>
      <c r="D267" s="1">
        <f>'PR-RAS'!E271</f>
        <v>50732.850000000006</v>
      </c>
      <c r="E267" s="1">
        <v>0</v>
      </c>
      <c r="F267" s="1">
        <v>0</v>
      </c>
      <c r="G267" s="2">
        <f t="shared" si="0"/>
        <v>40325.92452</v>
      </c>
      <c r="H267" s="2">
        <f t="shared" si="1"/>
        <v>0.62999999999738066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1068195.67</v>
      </c>
      <c r="D269" s="1">
        <f>'PR-RAS'!E273</f>
        <v>1196297.3900000001</v>
      </c>
      <c r="E269" s="1">
        <v>0</v>
      </c>
      <c r="F269" s="1">
        <v>0</v>
      </c>
      <c r="G269" s="2">
        <f t="shared" si="0"/>
        <v>927491.84060000011</v>
      </c>
      <c r="H269" s="2">
        <f t="shared" si="1"/>
        <v>0.72000000020489097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762265.98</v>
      </c>
      <c r="D270" s="1">
        <f>'PR-RAS'!E274</f>
        <v>824580.15</v>
      </c>
      <c r="E270" s="1">
        <v>0</v>
      </c>
      <c r="F270" s="1">
        <v>0</v>
      </c>
      <c r="G270" s="2">
        <f t="shared" si="0"/>
        <v>648673.6693200001</v>
      </c>
      <c r="H270" s="2">
        <f t="shared" si="1"/>
        <v>0.17000000004190952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762265.98</v>
      </c>
      <c r="D271" s="1">
        <f>'PR-RAS'!E275</f>
        <v>824580.15</v>
      </c>
      <c r="E271" s="1">
        <v>0</v>
      </c>
      <c r="F271" s="1">
        <v>0</v>
      </c>
      <c r="G271" s="2">
        <f t="shared" si="0"/>
        <v>651085.09560000012</v>
      </c>
      <c r="H271" s="2">
        <f t="shared" si="1"/>
        <v>0.17000000004190952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800</v>
      </c>
      <c r="D274" s="1">
        <f>'PR-RAS'!E278</f>
        <v>32911.65</v>
      </c>
      <c r="E274" s="1">
        <v>0</v>
      </c>
      <c r="F274" s="1">
        <v>0</v>
      </c>
      <c r="G274" s="2">
        <f t="shared" si="0"/>
        <v>18188.160900000003</v>
      </c>
      <c r="H274" s="2">
        <f t="shared" si="1"/>
        <v>0.34999999999854481</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800</v>
      </c>
      <c r="D275" s="1">
        <f>'PR-RAS'!E279</f>
        <v>32000</v>
      </c>
      <c r="E275" s="1">
        <v>0</v>
      </c>
      <c r="F275" s="1">
        <v>0</v>
      </c>
      <c r="G275" s="2">
        <f t="shared" ref="G275:G528" si="12">(B275/1000)*(C275*1+D275*2)</f>
        <v>17755.2</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911.65</v>
      </c>
      <c r="E276" s="1">
        <v>0</v>
      </c>
      <c r="F276" s="1">
        <v>0</v>
      </c>
      <c r="G276" s="2">
        <f t="shared" si="12"/>
        <v>501.40750000000003</v>
      </c>
      <c r="H276" s="2">
        <f t="shared" si="13"/>
        <v>0.35000000000002274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305129.69</v>
      </c>
      <c r="D285" s="1">
        <f>'PR-RAS'!E289</f>
        <v>338805.59</v>
      </c>
      <c r="E285" s="1">
        <v>0</v>
      </c>
      <c r="F285" s="1">
        <v>0</v>
      </c>
      <c r="G285" s="2">
        <f t="shared" si="12"/>
        <v>279098.40708000003</v>
      </c>
      <c r="H285" s="2">
        <f t="shared" si="13"/>
        <v>0.71999999997206032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305129.69</v>
      </c>
      <c r="D286" s="1">
        <f>'PR-RAS'!E290</f>
        <v>338805.59</v>
      </c>
      <c r="E286" s="1">
        <v>0</v>
      </c>
      <c r="F286" s="1">
        <v>0</v>
      </c>
      <c r="G286" s="2">
        <f t="shared" si="12"/>
        <v>280081.14795000001</v>
      </c>
      <c r="H286" s="2">
        <f t="shared" si="13"/>
        <v>0.71999999997206032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8150901.6000000006</v>
      </c>
      <c r="D295" s="1">
        <f>'PR-RAS'!E299</f>
        <v>10648657.16</v>
      </c>
      <c r="E295" s="1">
        <v>0</v>
      </c>
      <c r="F295" s="1">
        <v>0</v>
      </c>
      <c r="G295" s="2">
        <f t="shared" si="12"/>
        <v>8657775.4804800004</v>
      </c>
      <c r="H295" s="2">
        <f t="shared" si="13"/>
        <v>0.55999999959021807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2693274.8199999975</v>
      </c>
      <c r="D296" s="1">
        <f>'PR-RAS'!E300</f>
        <v>972104.9299999997</v>
      </c>
      <c r="E296" s="1">
        <v>0</v>
      </c>
      <c r="F296" s="1">
        <v>0</v>
      </c>
      <c r="G296" s="2">
        <f t="shared" si="12"/>
        <v>1368057.980599999</v>
      </c>
      <c r="H296" s="2">
        <f t="shared" si="13"/>
        <v>0.25000000279396772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19562688.739999998</v>
      </c>
      <c r="D298" s="1">
        <f>'PR-RAS'!E302</f>
        <v>26651433.91</v>
      </c>
      <c r="E298" s="1">
        <v>0</v>
      </c>
      <c r="F298" s="1">
        <v>0</v>
      </c>
      <c r="G298" s="2">
        <f t="shared" si="12"/>
        <v>21641070.298319999</v>
      </c>
      <c r="H298" s="2">
        <f t="shared" si="13"/>
        <v>0.35000000149011612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5394188.4800000004</v>
      </c>
      <c r="D300" s="1">
        <f>'PR-RAS'!E304</f>
        <v>2792659.84</v>
      </c>
      <c r="E300" s="1">
        <v>0</v>
      </c>
      <c r="F300" s="1">
        <v>0</v>
      </c>
      <c r="G300" s="2">
        <f t="shared" si="12"/>
        <v>3282872.9398400001</v>
      </c>
      <c r="H300" s="2">
        <f t="shared" si="13"/>
        <v>0.64000000059604645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27440.28</v>
      </c>
      <c r="E301" s="1">
        <v>0</v>
      </c>
      <c r="F301" s="1">
        <v>0</v>
      </c>
      <c r="G301" s="2">
        <f t="shared" si="12"/>
        <v>16464.167999999998</v>
      </c>
      <c r="H301" s="2">
        <f t="shared" si="13"/>
        <v>0.27999999999883585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434862.05000000005</v>
      </c>
      <c r="D303" s="1">
        <f>'PR-RAS'!E308</f>
        <v>1273557.28</v>
      </c>
      <c r="E303" s="1">
        <v>0</v>
      </c>
      <c r="F303" s="1">
        <v>0</v>
      </c>
      <c r="G303" s="2">
        <f t="shared" si="12"/>
        <v>900556.93622000003</v>
      </c>
      <c r="H303" s="2">
        <f t="shared" si="13"/>
        <v>0.33000000007450581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323295.02</v>
      </c>
      <c r="D304" s="1">
        <f>'PR-RAS'!E309</f>
        <v>1239379.6100000001</v>
      </c>
      <c r="E304" s="1">
        <v>0</v>
      </c>
      <c r="F304" s="1">
        <v>0</v>
      </c>
      <c r="G304" s="2">
        <f t="shared" si="12"/>
        <v>849022.43472000002</v>
      </c>
      <c r="H304" s="2">
        <f t="shared" si="13"/>
        <v>0.40999999991618097</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85420.82</v>
      </c>
      <c r="D305" s="1">
        <f>'PR-RAS'!E310</f>
        <v>987510.04</v>
      </c>
      <c r="E305" s="1">
        <v>0</v>
      </c>
      <c r="F305" s="1">
        <v>0</v>
      </c>
      <c r="G305" s="2">
        <f t="shared" si="12"/>
        <v>626374.03360000008</v>
      </c>
      <c r="H305" s="2">
        <f t="shared" si="13"/>
        <v>0.22000000003026798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85420.82</v>
      </c>
      <c r="D306" s="1">
        <f>'PR-RAS'!E311</f>
        <v>987510.04</v>
      </c>
      <c r="E306" s="1">
        <v>0</v>
      </c>
      <c r="F306" s="1">
        <v>0</v>
      </c>
      <c r="G306" s="2">
        <f t="shared" si="12"/>
        <v>628434.47450000001</v>
      </c>
      <c r="H306" s="2">
        <f t="shared" si="13"/>
        <v>0.22000000003026798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237874.2</v>
      </c>
      <c r="D309" s="1">
        <f>'PR-RAS'!E314</f>
        <v>251869.57</v>
      </c>
      <c r="E309" s="1">
        <v>0</v>
      </c>
      <c r="F309" s="1">
        <v>0</v>
      </c>
      <c r="G309" s="2">
        <f t="shared" si="12"/>
        <v>228416.90872000004</v>
      </c>
      <c r="H309" s="2">
        <f t="shared" si="13"/>
        <v>0.63000000000465661</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237874.2</v>
      </c>
      <c r="D313" s="1">
        <f>'PR-RAS'!E318</f>
        <v>251869.57</v>
      </c>
      <c r="E313" s="1">
        <v>0</v>
      </c>
      <c r="F313" s="1">
        <v>0</v>
      </c>
      <c r="G313" s="2">
        <f t="shared" si="12"/>
        <v>231383.36208000002</v>
      </c>
      <c r="H313" s="2">
        <f t="shared" si="13"/>
        <v>0.63000000000465661</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111567.03</v>
      </c>
      <c r="D316" s="1">
        <f>'PR-RAS'!E321</f>
        <v>34177.67</v>
      </c>
      <c r="E316" s="1">
        <v>0</v>
      </c>
      <c r="F316" s="1">
        <v>0</v>
      </c>
      <c r="G316" s="2">
        <f t="shared" si="12"/>
        <v>56675.546549999999</v>
      </c>
      <c r="H316" s="2">
        <f t="shared" si="13"/>
        <v>0.36000000000058208</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111567.03</v>
      </c>
      <c r="D317" s="1">
        <f>'PR-RAS'!E322</f>
        <v>34177.67</v>
      </c>
      <c r="E317" s="1">
        <v>0</v>
      </c>
      <c r="F317" s="1">
        <v>0</v>
      </c>
      <c r="G317" s="2">
        <f t="shared" si="12"/>
        <v>56855.468919999999</v>
      </c>
      <c r="H317" s="2">
        <f t="shared" si="13"/>
        <v>0.36000000000058208</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106567.03</v>
      </c>
      <c r="D318" s="1">
        <f>'PR-RAS'!E323</f>
        <v>31258.34</v>
      </c>
      <c r="E318" s="1">
        <v>0</v>
      </c>
      <c r="F318" s="1">
        <v>0</v>
      </c>
      <c r="G318" s="2">
        <f t="shared" si="12"/>
        <v>53599.536069999995</v>
      </c>
      <c r="H318" s="2">
        <f t="shared" si="13"/>
        <v>0.36999999999898137</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5000</v>
      </c>
      <c r="D319" s="1">
        <f>'PR-RAS'!E324</f>
        <v>0</v>
      </c>
      <c r="E319" s="1">
        <v>0</v>
      </c>
      <c r="F319" s="1">
        <v>0</v>
      </c>
      <c r="G319" s="2">
        <f t="shared" si="12"/>
        <v>1590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2919.33</v>
      </c>
      <c r="E321" s="1">
        <v>0</v>
      </c>
      <c r="F321" s="1">
        <v>0</v>
      </c>
      <c r="G321" s="2">
        <f t="shared" si="12"/>
        <v>1868.3712</v>
      </c>
      <c r="H321" s="2">
        <f t="shared" si="13"/>
        <v>0.32999999999992724</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2739679.3899999997</v>
      </c>
      <c r="D355" s="1">
        <f>'PR-RAS'!E360</f>
        <v>5466918.0700000003</v>
      </c>
      <c r="E355" s="1">
        <v>0</v>
      </c>
      <c r="F355" s="1">
        <v>0</v>
      </c>
      <c r="G355" s="2">
        <f t="shared" si="12"/>
        <v>4840424.4976200005</v>
      </c>
      <c r="H355" s="2">
        <f t="shared" si="13"/>
        <v>0.4599999999627471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1000</v>
      </c>
      <c r="D356" s="1">
        <f>'PR-RAS'!E361</f>
        <v>141789.99</v>
      </c>
      <c r="E356" s="1">
        <v>0</v>
      </c>
      <c r="F356" s="1">
        <v>0</v>
      </c>
      <c r="G356" s="2">
        <f t="shared" si="12"/>
        <v>101025.89289999999</v>
      </c>
      <c r="H356" s="2">
        <f t="shared" si="13"/>
        <v>1.0000000009313226E-2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141789.99</v>
      </c>
      <c r="E357" s="1">
        <v>0</v>
      </c>
      <c r="F357" s="1">
        <v>0</v>
      </c>
      <c r="G357" s="2">
        <f t="shared" si="12"/>
        <v>100954.47287999999</v>
      </c>
      <c r="H357" s="2">
        <f t="shared" si="13"/>
        <v>1.0000000009313226E-2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141789.99</v>
      </c>
      <c r="E358" s="1">
        <v>0</v>
      </c>
      <c r="F358" s="1">
        <v>0</v>
      </c>
      <c r="G358" s="2">
        <f t="shared" si="12"/>
        <v>101238.05285999998</v>
      </c>
      <c r="H358" s="2">
        <f t="shared" si="13"/>
        <v>1.0000000009313226E-2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1000</v>
      </c>
      <c r="D361" s="1">
        <f>'PR-RAS'!E366</f>
        <v>0</v>
      </c>
      <c r="E361" s="1">
        <v>0</v>
      </c>
      <c r="F361" s="1">
        <v>0</v>
      </c>
      <c r="G361" s="2">
        <f t="shared" si="12"/>
        <v>360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1000</v>
      </c>
      <c r="D364" s="1">
        <f>'PR-RAS'!E369</f>
        <v>0</v>
      </c>
      <c r="E364" s="1">
        <v>0</v>
      </c>
      <c r="F364" s="1">
        <v>0</v>
      </c>
      <c r="G364" s="2">
        <f t="shared" si="12"/>
        <v>363</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650716.94999999995</v>
      </c>
      <c r="D368" s="1">
        <f>'PR-RAS'!E373</f>
        <v>321862.38</v>
      </c>
      <c r="E368" s="1">
        <v>0</v>
      </c>
      <c r="F368" s="1">
        <v>0</v>
      </c>
      <c r="G368" s="2">
        <f t="shared" si="12"/>
        <v>475060.10756999999</v>
      </c>
      <c r="H368" s="2">
        <f t="shared" si="13"/>
        <v>0.43000000005122274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473343.92</v>
      </c>
      <c r="D369" s="1">
        <f>'PR-RAS'!E374</f>
        <v>105586.76</v>
      </c>
      <c r="E369" s="1">
        <v>0</v>
      </c>
      <c r="F369" s="1">
        <v>0</v>
      </c>
      <c r="G369" s="2">
        <f t="shared" si="12"/>
        <v>251902.41791999998</v>
      </c>
      <c r="H369" s="2">
        <f t="shared" si="13"/>
        <v>0.32000000002153683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268613.96999999997</v>
      </c>
      <c r="D372" s="1">
        <f>'PR-RAS'!E377</f>
        <v>43554.17</v>
      </c>
      <c r="E372" s="1">
        <v>0</v>
      </c>
      <c r="F372" s="1">
        <v>0</v>
      </c>
      <c r="G372" s="2">
        <f t="shared" si="12"/>
        <v>131972.97700999997</v>
      </c>
      <c r="H372" s="2">
        <f t="shared" si="13"/>
        <v>0.20000000002619345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204729.95</v>
      </c>
      <c r="D373" s="1">
        <f>'PR-RAS'!E378</f>
        <v>62032.59</v>
      </c>
      <c r="E373" s="1">
        <v>0</v>
      </c>
      <c r="F373" s="1">
        <v>0</v>
      </c>
      <c r="G373" s="2">
        <f t="shared" si="12"/>
        <v>122311.78836000001</v>
      </c>
      <c r="H373" s="2">
        <f t="shared" si="13"/>
        <v>0.45999999999185093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12551.38</v>
      </c>
      <c r="D374" s="1">
        <f>'PR-RAS'!E379</f>
        <v>88673.18</v>
      </c>
      <c r="E374" s="1">
        <v>0</v>
      </c>
      <c r="F374" s="1">
        <v>0</v>
      </c>
      <c r="G374" s="2">
        <f t="shared" si="12"/>
        <v>70831.857019999996</v>
      </c>
      <c r="H374" s="2">
        <f t="shared" si="13"/>
        <v>0.55999999999221473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5876.12</v>
      </c>
      <c r="D375" s="1">
        <f>'PR-RAS'!E380</f>
        <v>36594.639999999999</v>
      </c>
      <c r="E375" s="1">
        <v>0</v>
      </c>
      <c r="F375" s="1">
        <v>0</v>
      </c>
      <c r="G375" s="2">
        <f t="shared" si="12"/>
        <v>29570.459599999998</v>
      </c>
      <c r="H375" s="2">
        <f t="shared" si="13"/>
        <v>0.48000000000047294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1617.82</v>
      </c>
      <c r="D376" s="1">
        <f>'PR-RAS'!E381</f>
        <v>4515.46</v>
      </c>
      <c r="E376" s="1">
        <v>0</v>
      </c>
      <c r="F376" s="1">
        <v>0</v>
      </c>
      <c r="G376" s="2">
        <f t="shared" si="12"/>
        <v>3993.2775000000001</v>
      </c>
      <c r="H376" s="2">
        <f t="shared" si="13"/>
        <v>0.64000000000010004</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944.94</v>
      </c>
      <c r="D377" s="1">
        <f>'PR-RAS'!E382</f>
        <v>16926.88</v>
      </c>
      <c r="E377" s="1">
        <v>0</v>
      </c>
      <c r="F377" s="1">
        <v>0</v>
      </c>
      <c r="G377" s="2">
        <f t="shared" si="12"/>
        <v>13084.311200000002</v>
      </c>
      <c r="H377" s="2">
        <f t="shared" si="13"/>
        <v>0.1799999999989268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2105.7199999999998</v>
      </c>
      <c r="E378" s="1">
        <v>0</v>
      </c>
      <c r="F378" s="1">
        <v>0</v>
      </c>
      <c r="G378" s="2">
        <f t="shared" si="12"/>
        <v>1587.7128799999998</v>
      </c>
      <c r="H378" s="2">
        <f t="shared" si="13"/>
        <v>0.28000000000020009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4112.5</v>
      </c>
      <c r="D381" s="1">
        <f>'PR-RAS'!E386</f>
        <v>28530.48</v>
      </c>
      <c r="E381" s="1">
        <v>0</v>
      </c>
      <c r="F381" s="1">
        <v>0</v>
      </c>
      <c r="G381" s="2">
        <f t="shared" si="12"/>
        <v>23245.914799999999</v>
      </c>
      <c r="H381" s="2">
        <f t="shared" si="13"/>
        <v>0.97999999999956344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31926.45</v>
      </c>
      <c r="D383" s="1">
        <f>'PR-RAS'!E388</f>
        <v>6618.25</v>
      </c>
      <c r="E383" s="1">
        <v>0</v>
      </c>
      <c r="F383" s="1">
        <v>0</v>
      </c>
      <c r="G383" s="2">
        <f t="shared" si="12"/>
        <v>17252.246899999998</v>
      </c>
      <c r="H383" s="2">
        <f t="shared" si="13"/>
        <v>0.7000000000007276</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31926.45</v>
      </c>
      <c r="D384" s="1">
        <f>'PR-RAS'!E389</f>
        <v>6618.25</v>
      </c>
      <c r="E384" s="1">
        <v>0</v>
      </c>
      <c r="F384" s="1">
        <v>0</v>
      </c>
      <c r="G384" s="2">
        <f t="shared" si="12"/>
        <v>17297.40985</v>
      </c>
      <c r="H384" s="2">
        <f t="shared" si="13"/>
        <v>0.7000000000007276</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2440</v>
      </c>
      <c r="D388" s="1">
        <f>'PR-RAS'!E393</f>
        <v>0</v>
      </c>
      <c r="E388" s="1">
        <v>0</v>
      </c>
      <c r="F388" s="1">
        <v>0</v>
      </c>
      <c r="G388" s="2">
        <f t="shared" si="12"/>
        <v>944.28</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2440</v>
      </c>
      <c r="D390" s="1">
        <f>'PR-RAS'!E395</f>
        <v>0</v>
      </c>
      <c r="E390" s="1">
        <v>0</v>
      </c>
      <c r="F390" s="1">
        <v>0</v>
      </c>
      <c r="G390" s="2">
        <f t="shared" si="12"/>
        <v>949.16000000000008</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28659.64</v>
      </c>
      <c r="D393" s="1">
        <f>'PR-RAS'!E398</f>
        <v>65895.44</v>
      </c>
      <c r="E393" s="1">
        <v>0</v>
      </c>
      <c r="F393" s="1">
        <v>0</v>
      </c>
      <c r="G393" s="2">
        <f t="shared" si="12"/>
        <v>62896.603840000011</v>
      </c>
      <c r="H393" s="2">
        <f t="shared" si="13"/>
        <v>0.80000000000291038</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28659.64</v>
      </c>
      <c r="D394" s="1">
        <f>'PR-RAS'!E399</f>
        <v>65895.44</v>
      </c>
      <c r="E394" s="1">
        <v>0</v>
      </c>
      <c r="F394" s="1">
        <v>0</v>
      </c>
      <c r="G394" s="2">
        <f t="shared" si="12"/>
        <v>63057.054360000009</v>
      </c>
      <c r="H394" s="2">
        <f t="shared" si="13"/>
        <v>0.80000000000291038</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101795.56</v>
      </c>
      <c r="D396" s="1">
        <f>'PR-RAS'!E401</f>
        <v>55088.75</v>
      </c>
      <c r="E396" s="1">
        <v>0</v>
      </c>
      <c r="F396" s="1">
        <v>0</v>
      </c>
      <c r="G396" s="2">
        <f t="shared" si="12"/>
        <v>83729.358699999997</v>
      </c>
      <c r="H396" s="2">
        <f t="shared" si="13"/>
        <v>0.69000000000232831</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2556.25</v>
      </c>
      <c r="E398" s="1">
        <v>0</v>
      </c>
      <c r="F398" s="1">
        <v>0</v>
      </c>
      <c r="G398" s="2">
        <f t="shared" si="12"/>
        <v>2029.6625000000001</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101795.56</v>
      </c>
      <c r="D399" s="1">
        <f>'PR-RAS'!E404</f>
        <v>52532.5</v>
      </c>
      <c r="E399" s="1">
        <v>0</v>
      </c>
      <c r="F399" s="1">
        <v>0</v>
      </c>
      <c r="G399" s="2">
        <f t="shared" si="12"/>
        <v>82330.50288</v>
      </c>
      <c r="H399" s="2">
        <f t="shared" si="13"/>
        <v>0.94000000000232831</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2087962.44</v>
      </c>
      <c r="D407" s="1">
        <f>'PR-RAS'!E412</f>
        <v>5003265.7</v>
      </c>
      <c r="E407" s="1">
        <v>0</v>
      </c>
      <c r="F407" s="1">
        <v>0</v>
      </c>
      <c r="G407" s="2">
        <f t="shared" si="12"/>
        <v>4910364.4990400001</v>
      </c>
      <c r="H407" s="2">
        <f t="shared" si="13"/>
        <v>0.73999999975785613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2085712.44</v>
      </c>
      <c r="D408" s="1">
        <f>'PR-RAS'!E413</f>
        <v>4984953.2</v>
      </c>
      <c r="E408" s="1">
        <v>0</v>
      </c>
      <c r="F408" s="1">
        <v>0</v>
      </c>
      <c r="G408" s="2">
        <f t="shared" si="12"/>
        <v>4906636.8678799998</v>
      </c>
      <c r="H408" s="2">
        <f t="shared" si="13"/>
        <v>0.64000000013038516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2250</v>
      </c>
      <c r="D409" s="1">
        <f>'PR-RAS'!E414</f>
        <v>18312.5</v>
      </c>
      <c r="E409" s="1">
        <v>0</v>
      </c>
      <c r="F409" s="1">
        <v>0</v>
      </c>
      <c r="G409" s="2">
        <f t="shared" si="12"/>
        <v>15860.999999999998</v>
      </c>
      <c r="H409" s="2">
        <f t="shared" si="13"/>
        <v>0.5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2304817.34</v>
      </c>
      <c r="D413" s="1">
        <f>'PR-RAS'!E418</f>
        <v>4193360.79</v>
      </c>
      <c r="E413" s="1">
        <v>0</v>
      </c>
      <c r="F413" s="1">
        <v>0</v>
      </c>
      <c r="G413" s="2">
        <f t="shared" si="12"/>
        <v>4404914.0350399995</v>
      </c>
      <c r="H413" s="2">
        <f t="shared" si="13"/>
        <v>0.54999999981373549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8508897.6500000004</v>
      </c>
      <c r="E415" s="1">
        <v>0</v>
      </c>
      <c r="F415" s="1">
        <v>0</v>
      </c>
      <c r="G415" s="2">
        <f t="shared" si="12"/>
        <v>7045367.2542000003</v>
      </c>
      <c r="H415" s="2">
        <f t="shared" si="13"/>
        <v>0.34999999962747097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5059001.4800000004</v>
      </c>
      <c r="D416" s="1">
        <f>'PR-RAS'!E421</f>
        <v>4919167.78</v>
      </c>
      <c r="E416" s="1">
        <v>0</v>
      </c>
      <c r="F416" s="1">
        <v>0</v>
      </c>
      <c r="G416" s="2">
        <f t="shared" si="12"/>
        <v>6182394.8716000002</v>
      </c>
      <c r="H416" s="2">
        <f t="shared" si="13"/>
        <v>0.70000000018626451</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11279038.469999999</v>
      </c>
      <c r="D417" s="1">
        <f>'PR-RAS'!E422</f>
        <v>12894319.369999999</v>
      </c>
      <c r="E417" s="1">
        <v>0</v>
      </c>
      <c r="F417" s="1">
        <v>0</v>
      </c>
      <c r="G417" s="2">
        <f t="shared" si="12"/>
        <v>15420153.719359996</v>
      </c>
      <c r="H417" s="2">
        <f t="shared" si="13"/>
        <v>0.83999999798834324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10890580.99</v>
      </c>
      <c r="D418" s="1">
        <f>'PR-RAS'!E423</f>
        <v>16115575.23</v>
      </c>
      <c r="E418" s="1">
        <v>0</v>
      </c>
      <c r="F418" s="1">
        <v>0</v>
      </c>
      <c r="G418" s="2">
        <f t="shared" si="12"/>
        <v>17981762.014650002</v>
      </c>
      <c r="H418" s="2">
        <f t="shared" si="13"/>
        <v>0.24000000022351742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388457.47999999858</v>
      </c>
      <c r="D419" s="1">
        <f>'PR-RAS'!E424</f>
        <v>0</v>
      </c>
      <c r="E419" s="1">
        <v>0</v>
      </c>
      <c r="F419" s="1">
        <v>0</v>
      </c>
      <c r="G419" s="2">
        <f t="shared" si="12"/>
        <v>162375.2266399994</v>
      </c>
      <c r="H419" s="2">
        <f t="shared" si="13"/>
        <v>0.47999999858438969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3221255.8600000013</v>
      </c>
      <c r="E420" s="1">
        <v>0</v>
      </c>
      <c r="F420" s="1">
        <v>0</v>
      </c>
      <c r="G420" s="2">
        <f t="shared" si="12"/>
        <v>2699412.4106800011</v>
      </c>
      <c r="H420" s="2">
        <f t="shared" si="13"/>
        <v>0.1399999987334013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19562688.739999998</v>
      </c>
      <c r="D421" s="1">
        <f>'PR-RAS'!E426</f>
        <v>18142536.259999998</v>
      </c>
      <c r="E421" s="1">
        <v>0</v>
      </c>
      <c r="F421" s="1">
        <v>0</v>
      </c>
      <c r="G421" s="2">
        <f t="shared" si="12"/>
        <v>23456059.729199994</v>
      </c>
      <c r="H421" s="2">
        <f t="shared" si="13"/>
        <v>0.51999999955296516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10453189.960000001</v>
      </c>
      <c r="D423" s="1">
        <f>'PR-RAS'!E428</f>
        <v>7711827.6200000001</v>
      </c>
      <c r="E423" s="1">
        <v>0</v>
      </c>
      <c r="F423" s="1">
        <v>0</v>
      </c>
      <c r="G423" s="2">
        <f t="shared" si="12"/>
        <v>10920028.674400002</v>
      </c>
      <c r="H423" s="2">
        <f t="shared" si="13"/>
        <v>0.41999999899417162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19912.240000000002</v>
      </c>
      <c r="D529" s="1">
        <f>'PR-RAS'!E535</f>
        <v>19912.240000000002</v>
      </c>
      <c r="E529" s="1">
        <v>0</v>
      </c>
      <c r="F529" s="1">
        <v>0</v>
      </c>
      <c r="G529" s="2">
        <f t="shared" ref="G529:G836" si="14">(B529/1000)*(C529*1+D529*2)</f>
        <v>31540.988160000001</v>
      </c>
      <c r="H529" s="2">
        <f t="shared" ref="H529:H836" si="15">ABS(C529-ROUND(C529,0))+ABS(D529-ROUND(D529,0))</f>
        <v>0.48000000000320142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19912.240000000002</v>
      </c>
      <c r="D578" s="1">
        <f>'PR-RAS'!E584</f>
        <v>19912.240000000002</v>
      </c>
      <c r="E578" s="1">
        <v>0</v>
      </c>
      <c r="F578" s="1">
        <v>0</v>
      </c>
      <c r="G578" s="2">
        <f t="shared" si="14"/>
        <v>34468.087439999996</v>
      </c>
      <c r="H578" s="2">
        <f t="shared" si="15"/>
        <v>0.48000000000320142</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19912.240000000002</v>
      </c>
      <c r="D583" s="1">
        <f>'PR-RAS'!E589</f>
        <v>19912.240000000002</v>
      </c>
      <c r="E583" s="1">
        <v>0</v>
      </c>
      <c r="F583" s="1">
        <v>0</v>
      </c>
      <c r="G583" s="2">
        <f t="shared" si="14"/>
        <v>34766.77104</v>
      </c>
      <c r="H583" s="2">
        <f t="shared" si="15"/>
        <v>0.48000000000320142</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19912.240000000002</v>
      </c>
      <c r="D584" s="1">
        <f>'PR-RAS'!E590</f>
        <v>19912.240000000002</v>
      </c>
      <c r="E584" s="1">
        <v>0</v>
      </c>
      <c r="F584" s="1">
        <v>0</v>
      </c>
      <c r="G584" s="2">
        <f t="shared" si="14"/>
        <v>34826.50776</v>
      </c>
      <c r="H584" s="2">
        <f t="shared" si="15"/>
        <v>0.48000000000320142</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19912.240000000002</v>
      </c>
      <c r="D634" s="1">
        <f>'PR-RAS'!E640</f>
        <v>19912.240000000002</v>
      </c>
      <c r="E634" s="1">
        <v>0</v>
      </c>
      <c r="F634" s="1">
        <v>0</v>
      </c>
      <c r="G634" s="2">
        <f t="shared" si="14"/>
        <v>37813.343760000003</v>
      </c>
      <c r="H634" s="2">
        <f t="shared" si="15"/>
        <v>0.48000000000320142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39824.480000000003</v>
      </c>
      <c r="E636" s="1">
        <v>0</v>
      </c>
      <c r="F636" s="1">
        <v>0</v>
      </c>
      <c r="G636" s="2">
        <f t="shared" si="14"/>
        <v>50577.089600000007</v>
      </c>
      <c r="H636" s="2">
        <f t="shared" si="15"/>
        <v>0.48000000000320142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11279038.469999999</v>
      </c>
      <c r="D637" s="1">
        <f>'PR-RAS'!E643</f>
        <v>12894319.369999999</v>
      </c>
      <c r="E637" s="1">
        <v>0</v>
      </c>
      <c r="F637" s="1">
        <v>0</v>
      </c>
      <c r="G637" s="2">
        <f t="shared" si="14"/>
        <v>23575042.705559995</v>
      </c>
      <c r="H637" s="2">
        <f t="shared" si="15"/>
        <v>0.83999999798834324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10910493.23</v>
      </c>
      <c r="D638" s="1">
        <f>'PR-RAS'!E644</f>
        <v>16135487.470000001</v>
      </c>
      <c r="E638" s="1">
        <v>0</v>
      </c>
      <c r="F638" s="1">
        <v>0</v>
      </c>
      <c r="G638" s="2">
        <f t="shared" si="14"/>
        <v>27506595.224290002</v>
      </c>
      <c r="H638" s="2">
        <f t="shared" si="15"/>
        <v>0.70000000111758709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368545.23999999836</v>
      </c>
      <c r="D639" s="1">
        <f>'PR-RAS'!E645</f>
        <v>0</v>
      </c>
      <c r="E639" s="1">
        <v>0</v>
      </c>
      <c r="F639" s="1">
        <v>0</v>
      </c>
      <c r="G639" s="2">
        <f t="shared" si="14"/>
        <v>235131.86311999895</v>
      </c>
      <c r="H639" s="2">
        <f t="shared" si="15"/>
        <v>0.23999999836087227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3241168.1000000015</v>
      </c>
      <c r="E640" s="1">
        <v>0</v>
      </c>
      <c r="F640" s="1">
        <v>0</v>
      </c>
      <c r="G640" s="2">
        <f t="shared" si="14"/>
        <v>4142212.8318000021</v>
      </c>
      <c r="H640" s="2">
        <f t="shared" si="15"/>
        <v>0.10000000149011612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19562688.739999998</v>
      </c>
      <c r="D641" s="1">
        <f>'PR-RAS'!E647</f>
        <v>18102711.779999997</v>
      </c>
      <c r="E641" s="1">
        <v>0</v>
      </c>
      <c r="F641" s="1">
        <v>0</v>
      </c>
      <c r="G641" s="2">
        <f t="shared" si="14"/>
        <v>35691591.872000001</v>
      </c>
      <c r="H641" s="2">
        <f t="shared" si="15"/>
        <v>0.48000000417232513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19931233.979999997</v>
      </c>
      <c r="D643" s="1">
        <f>'PR-RAS'!E649</f>
        <v>14861543.679999996</v>
      </c>
      <c r="E643" s="1">
        <v>0</v>
      </c>
      <c r="F643" s="1">
        <v>0</v>
      </c>
      <c r="G643" s="2">
        <f t="shared" si="14"/>
        <v>31878074.300279994</v>
      </c>
      <c r="H643" s="2">
        <f t="shared" si="15"/>
        <v>0.34000000730156898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18532.09</v>
      </c>
      <c r="D645" s="1">
        <f>'PR-RAS'!E651</f>
        <v>0</v>
      </c>
      <c r="E645" s="1">
        <v>0</v>
      </c>
      <c r="F645" s="1">
        <v>0</v>
      </c>
      <c r="G645" s="2">
        <f t="shared" si="14"/>
        <v>11934.66596</v>
      </c>
      <c r="H645" s="2">
        <f t="shared" si="15"/>
        <v>9.0000000000145519E-2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20401378.25</v>
      </c>
      <c r="D646" s="1">
        <f>'PR-RAS'!E653</f>
        <v>20961527.379999999</v>
      </c>
      <c r="E646" s="1">
        <v>0</v>
      </c>
      <c r="F646" s="1">
        <v>0</v>
      </c>
      <c r="G646" s="2">
        <f t="shared" si="14"/>
        <v>40199259.291450001</v>
      </c>
      <c r="H646" s="2">
        <f t="shared" si="15"/>
        <v>0.62999999895691872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13466987.6</v>
      </c>
      <c r="D647" s="1">
        <f>'PR-RAS'!E654</f>
        <v>15122169.130000001</v>
      </c>
      <c r="E647" s="1">
        <v>0</v>
      </c>
      <c r="F647" s="1">
        <v>0</v>
      </c>
      <c r="G647" s="2">
        <f t="shared" si="14"/>
        <v>28237516.505559999</v>
      </c>
      <c r="H647" s="2">
        <f t="shared" si="15"/>
        <v>0.5300000011920929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13439085.960000001</v>
      </c>
      <c r="D648" s="1">
        <f>'PR-RAS'!E655</f>
        <v>19323161.34</v>
      </c>
      <c r="E648" s="1">
        <v>0</v>
      </c>
      <c r="F648" s="1">
        <v>0</v>
      </c>
      <c r="G648" s="2">
        <f t="shared" si="14"/>
        <v>33699259.390080005</v>
      </c>
      <c r="H648" s="2">
        <f t="shared" si="15"/>
        <v>0.37999999895691872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20429279.890000001</v>
      </c>
      <c r="D649" s="1">
        <f>'PR-RAS'!E656</f>
        <v>16760535.169999998</v>
      </c>
      <c r="E649" s="1">
        <v>0</v>
      </c>
      <c r="F649" s="1">
        <v>0</v>
      </c>
      <c r="G649" s="2">
        <f t="shared" si="14"/>
        <v>34959826.949039996</v>
      </c>
      <c r="H649" s="2">
        <f t="shared" si="15"/>
        <v>0.2799999974668026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78</v>
      </c>
      <c r="D650" s="1">
        <f>'PR-RAS'!E657</f>
        <v>78</v>
      </c>
      <c r="E650" s="1">
        <v>0</v>
      </c>
      <c r="F650" s="1">
        <v>0</v>
      </c>
      <c r="G650" s="2">
        <f t="shared" si="14"/>
        <v>151.86600000000001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75</v>
      </c>
      <c r="D652" s="1">
        <f>'PR-RAS'!E659</f>
        <v>75</v>
      </c>
      <c r="E652" s="1">
        <v>0</v>
      </c>
      <c r="F652" s="1">
        <v>0</v>
      </c>
      <c r="G652" s="2">
        <f t="shared" si="14"/>
        <v>146.47499999999999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174306.86</v>
      </c>
      <c r="D654" s="1">
        <f>'PR-RAS'!E661</f>
        <v>213526.41</v>
      </c>
      <c r="E654" s="1">
        <v>0</v>
      </c>
      <c r="F654" s="1">
        <v>0</v>
      </c>
      <c r="G654" s="2">
        <f t="shared" si="14"/>
        <v>392687.87104</v>
      </c>
      <c r="H654" s="2">
        <f t="shared" si="15"/>
        <v>0.5500000000174623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760657.1</v>
      </c>
      <c r="D655" s="1">
        <f>'PR-RAS'!E662</f>
        <v>494028.92</v>
      </c>
      <c r="E655" s="1">
        <v>0</v>
      </c>
      <c r="F655" s="1">
        <v>0</v>
      </c>
      <c r="G655" s="2">
        <f t="shared" si="14"/>
        <v>1143659.57076</v>
      </c>
      <c r="H655" s="2">
        <f t="shared" si="15"/>
        <v>0.17999999999301508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379890.6</v>
      </c>
      <c r="E656" s="1">
        <v>0</v>
      </c>
      <c r="F656" s="1">
        <v>0</v>
      </c>
      <c r="G656" s="2">
        <f t="shared" ref="G656:G657" si="16">(B656/1000)*(C656*1+D656*2)</f>
        <v>497656.68599999999</v>
      </c>
      <c r="H656" s="2">
        <f t="shared" ref="H656:H657" si="17">ABS(C656-ROUND(C656,0))+ABS(D656-ROUND(D656,0))</f>
        <v>0.40000000002328306</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1073324.93</v>
      </c>
      <c r="D657" s="1">
        <f>'PR-RAS'!E664</f>
        <v>1050534.31</v>
      </c>
      <c r="E657" s="1">
        <v>0</v>
      </c>
      <c r="F657" s="1">
        <v>0</v>
      </c>
      <c r="G657" s="2">
        <f t="shared" si="16"/>
        <v>2082402.1687999999</v>
      </c>
      <c r="H657" s="2">
        <f t="shared" si="17"/>
        <v>0.38000000012107193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521.20000000000005</v>
      </c>
      <c r="D660" s="1">
        <f>'PR-RAS'!E667</f>
        <v>638.6</v>
      </c>
      <c r="E660" s="1">
        <v>0</v>
      </c>
      <c r="F660" s="1">
        <v>0</v>
      </c>
      <c r="G660" s="2">
        <f t="shared" si="14"/>
        <v>1185.1456000000001</v>
      </c>
      <c r="H660" s="2">
        <f t="shared" si="15"/>
        <v>0.60000000000002274</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96827.65</v>
      </c>
      <c r="D662" s="1">
        <f>'PR-RAS'!E669</f>
        <v>121334.33</v>
      </c>
      <c r="E662" s="1">
        <v>0</v>
      </c>
      <c r="F662" s="1">
        <v>0</v>
      </c>
      <c r="G662" s="2">
        <f t="shared" si="14"/>
        <v>224407.06091</v>
      </c>
      <c r="H662" s="2">
        <f t="shared" si="15"/>
        <v>0.680000000007567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8580</v>
      </c>
      <c r="E663" s="1">
        <v>0</v>
      </c>
      <c r="F663" s="1">
        <v>0</v>
      </c>
      <c r="G663" s="2">
        <f t="shared" si="14"/>
        <v>11359.92</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25742.95</v>
      </c>
      <c r="D665" s="1">
        <f>'PR-RAS'!E672</f>
        <v>30370.58</v>
      </c>
      <c r="E665" s="1">
        <v>0</v>
      </c>
      <c r="F665" s="1">
        <v>0</v>
      </c>
      <c r="G665" s="2">
        <f t="shared" si="14"/>
        <v>57425.449040000007</v>
      </c>
      <c r="H665" s="2">
        <f t="shared" si="15"/>
        <v>0.46999999999752617</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200469.5</v>
      </c>
      <c r="D666" s="1">
        <f>'PR-RAS'!E673</f>
        <v>0</v>
      </c>
      <c r="E666" s="1">
        <v>0</v>
      </c>
      <c r="F666" s="1">
        <v>0</v>
      </c>
      <c r="G666" s="2">
        <f t="shared" si="14"/>
        <v>133312.2175</v>
      </c>
      <c r="H666" s="2">
        <f t="shared" si="15"/>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13256.9</v>
      </c>
      <c r="D697" s="1">
        <f>'PR-RAS'!E704</f>
        <v>0</v>
      </c>
      <c r="E697" s="1">
        <v>0</v>
      </c>
      <c r="F697" s="1">
        <v>0</v>
      </c>
      <c r="G697" s="2">
        <f t="shared" si="14"/>
        <v>9226.8023999999987</v>
      </c>
      <c r="H697" s="2">
        <f t="shared" si="15"/>
        <v>0.1000000000003638</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43122.46</v>
      </c>
      <c r="D699" s="1">
        <f>'PR-RAS'!E706</f>
        <v>2715.8</v>
      </c>
      <c r="E699" s="1">
        <v>0</v>
      </c>
      <c r="F699" s="1">
        <v>0</v>
      </c>
      <c r="G699" s="2">
        <f t="shared" si="14"/>
        <v>33890.73388</v>
      </c>
      <c r="H699" s="2">
        <f t="shared" si="15"/>
        <v>0.65999999999894499</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83288.95</v>
      </c>
      <c r="D701" s="1">
        <f>'PR-RAS'!E708</f>
        <v>0</v>
      </c>
      <c r="E701" s="1">
        <v>0</v>
      </c>
      <c r="F701" s="1">
        <v>0</v>
      </c>
      <c r="G701" s="2">
        <f t="shared" si="14"/>
        <v>58302.264999999992</v>
      </c>
      <c r="H701" s="2">
        <f t="shared" si="15"/>
        <v>5.0000000002910383E-2</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1626.35</v>
      </c>
      <c r="D704" s="1">
        <f>'PR-RAS'!E711</f>
        <v>4908.18</v>
      </c>
      <c r="E704" s="1">
        <v>0</v>
      </c>
      <c r="F704" s="1">
        <v>0</v>
      </c>
      <c r="G704" s="2">
        <f t="shared" ref="G704:G707" si="20">(B704/1000)*(C704*1+D704*2)</f>
        <v>8044.2251299999998</v>
      </c>
      <c r="H704" s="2">
        <f t="shared" ref="H704:H707" si="21">ABS(C704-ROUND(C704,0))+ABS(D704-ROUND(D704,0))</f>
        <v>0.53000000000020009</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59069.32</v>
      </c>
      <c r="D705" s="1">
        <f>'PR-RAS'!E712</f>
        <v>57403.5</v>
      </c>
      <c r="E705" s="1">
        <v>0</v>
      </c>
      <c r="F705" s="1">
        <v>0</v>
      </c>
      <c r="G705" s="2">
        <f t="shared" si="20"/>
        <v>122408.92928</v>
      </c>
      <c r="H705" s="2">
        <f t="shared" si="21"/>
        <v>0.81999999999970896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202976.52</v>
      </c>
      <c r="D715" s="1">
        <f>'PR-RAS'!E722</f>
        <v>206749.15</v>
      </c>
      <c r="E715" s="1">
        <v>0</v>
      </c>
      <c r="F715" s="1">
        <v>0</v>
      </c>
      <c r="G715" s="2">
        <f t="shared" ref="G715:G716" si="22">(B715/1000)*(C715*1+D715*2)</f>
        <v>440163.02147999994</v>
      </c>
      <c r="H715" s="2">
        <f t="shared" ref="H715:H716" si="23">ABS(C715-ROUND(C715,0))+ABS(D715-ROUND(D715,0))</f>
        <v>0.63000000000465661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7312.5</v>
      </c>
      <c r="E717" s="1">
        <v>0</v>
      </c>
      <c r="F717" s="1">
        <v>0</v>
      </c>
      <c r="G717" s="2">
        <f t="shared" si="14"/>
        <v>10471.5</v>
      </c>
      <c r="H717" s="2">
        <f t="shared" si="15"/>
        <v>0.5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1400</v>
      </c>
      <c r="D725" s="1">
        <f>'PR-RAS'!E732</f>
        <v>14505.79</v>
      </c>
      <c r="E725" s="1">
        <v>0</v>
      </c>
      <c r="F725" s="1">
        <v>0</v>
      </c>
      <c r="G725" s="2">
        <f t="shared" si="14"/>
        <v>22017.983919999999</v>
      </c>
      <c r="H725" s="2">
        <f t="shared" si="15"/>
        <v>0.20999999999912689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2083.0700000000002</v>
      </c>
      <c r="D726" s="1">
        <f>'PR-RAS'!E733</f>
        <v>1031.2</v>
      </c>
      <c r="E726" s="1">
        <v>0</v>
      </c>
      <c r="F726" s="1">
        <v>0</v>
      </c>
      <c r="G726" s="2">
        <f t="shared" si="14"/>
        <v>3005.4657500000003</v>
      </c>
      <c r="H726" s="2">
        <f t="shared" si="15"/>
        <v>0.27000000000020918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21050.79</v>
      </c>
      <c r="D727" s="1">
        <f>'PR-RAS'!E734</f>
        <v>21409.48</v>
      </c>
      <c r="E727" s="1">
        <v>0</v>
      </c>
      <c r="F727" s="1">
        <v>0</v>
      </c>
      <c r="G727" s="2">
        <f t="shared" si="14"/>
        <v>46369.438499999997</v>
      </c>
      <c r="H727" s="2">
        <f t="shared" si="15"/>
        <v>0.68999999999869033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320</v>
      </c>
      <c r="D729" s="1">
        <f>'PR-RAS'!E736</f>
        <v>263.37</v>
      </c>
      <c r="E729" s="1">
        <v>0</v>
      </c>
      <c r="F729" s="1">
        <v>0</v>
      </c>
      <c r="G729" s="2">
        <f t="shared" si="14"/>
        <v>616.42672000000005</v>
      </c>
      <c r="H729" s="2">
        <f t="shared" si="15"/>
        <v>0.37000000000000455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1727.56</v>
      </c>
      <c r="D730" s="1">
        <f>'PR-RAS'!E737</f>
        <v>4202.18</v>
      </c>
      <c r="E730" s="1">
        <v>0</v>
      </c>
      <c r="F730" s="1">
        <v>0</v>
      </c>
      <c r="G730" s="2">
        <f t="shared" si="14"/>
        <v>7386.16968</v>
      </c>
      <c r="H730" s="2">
        <f t="shared" si="15"/>
        <v>0.62000000000034561</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12435.97</v>
      </c>
      <c r="D731" s="1">
        <f>'PR-RAS'!E738</f>
        <v>7610.75</v>
      </c>
      <c r="E731" s="1">
        <v>0</v>
      </c>
      <c r="F731" s="1">
        <v>0</v>
      </c>
      <c r="G731" s="2">
        <f t="shared" si="14"/>
        <v>20189.953099999999</v>
      </c>
      <c r="H731" s="2">
        <f t="shared" si="15"/>
        <v>0.28000000000065484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2177.5</v>
      </c>
      <c r="D732" s="1">
        <f>'PR-RAS'!E739</f>
        <v>3055.28</v>
      </c>
      <c r="E732" s="1">
        <v>0</v>
      </c>
      <c r="F732" s="1">
        <v>0</v>
      </c>
      <c r="G732" s="2">
        <f t="shared" si="14"/>
        <v>6058.5718600000009</v>
      </c>
      <c r="H732" s="2">
        <f t="shared" si="15"/>
        <v>0.78000000000020009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6820.97</v>
      </c>
      <c r="D734" s="1">
        <f>'PR-RAS'!E741</f>
        <v>6404.53</v>
      </c>
      <c r="E734" s="1">
        <v>0</v>
      </c>
      <c r="F734" s="1">
        <v>0</v>
      </c>
      <c r="G734" s="2">
        <f t="shared" si="14"/>
        <v>14388.811989999998</v>
      </c>
      <c r="H734" s="2">
        <f t="shared" si="15"/>
        <v>0.5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3218.78</v>
      </c>
      <c r="D735" s="1">
        <f>'PR-RAS'!E742</f>
        <v>45.83</v>
      </c>
      <c r="E735" s="1">
        <v>0</v>
      </c>
      <c r="F735" s="1">
        <v>0</v>
      </c>
      <c r="G735" s="2">
        <f t="shared" si="14"/>
        <v>2429.8629599999999</v>
      </c>
      <c r="H735" s="2">
        <f t="shared" si="15"/>
        <v>0.38999999999980162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1960</v>
      </c>
      <c r="D737" s="1">
        <f>'PR-RAS'!E744</f>
        <v>2328</v>
      </c>
      <c r="E737" s="1">
        <v>0</v>
      </c>
      <c r="F737" s="1">
        <v>0</v>
      </c>
      <c r="G737" s="2">
        <f t="shared" si="28"/>
        <v>4869.3760000000002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492</v>
      </c>
      <c r="D770" s="1">
        <f>'PR-RAS'!E777</f>
        <v>0</v>
      </c>
      <c r="E770" s="1">
        <v>0</v>
      </c>
      <c r="F770" s="1">
        <v>0</v>
      </c>
      <c r="G770" s="2">
        <f t="shared" si="14"/>
        <v>378.34800000000001</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3109.15</v>
      </c>
      <c r="D771" s="1">
        <f>'PR-RAS'!E778</f>
        <v>2274.44</v>
      </c>
      <c r="E771" s="1">
        <v>0</v>
      </c>
      <c r="F771" s="1">
        <v>0</v>
      </c>
      <c r="G771" s="2">
        <f t="shared" si="14"/>
        <v>5896.6831000000002</v>
      </c>
      <c r="H771" s="2">
        <f t="shared" si="15"/>
        <v>0.59000000000014552</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2830</v>
      </c>
      <c r="E773" s="1">
        <v>0</v>
      </c>
      <c r="F773" s="1">
        <v>0</v>
      </c>
      <c r="G773" s="2">
        <f t="shared" si="14"/>
        <v>4369.5200000000004</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36839.519999999997</v>
      </c>
      <c r="D774" s="1">
        <f>'PR-RAS'!E781</f>
        <v>75948.490000000005</v>
      </c>
      <c r="E774" s="1">
        <v>0</v>
      </c>
      <c r="F774" s="1">
        <v>0</v>
      </c>
      <c r="G774" s="2">
        <f t="shared" si="14"/>
        <v>145893.31450000001</v>
      </c>
      <c r="H774" s="2">
        <f t="shared" si="15"/>
        <v>0.97000000000844011</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195000</v>
      </c>
      <c r="E778" s="1">
        <v>0</v>
      </c>
      <c r="F778" s="1">
        <v>0</v>
      </c>
      <c r="G778" s="2">
        <f t="shared" si="14"/>
        <v>303030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3000</v>
      </c>
      <c r="E780" s="1">
        <v>0</v>
      </c>
      <c r="F780" s="1">
        <v>0</v>
      </c>
      <c r="G780" s="2">
        <f t="shared" si="14"/>
        <v>4674</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162228.04</v>
      </c>
      <c r="D836" s="1">
        <f>'PR-RAS'!E843</f>
        <v>222857.24</v>
      </c>
      <c r="E836" s="1">
        <v>0</v>
      </c>
      <c r="F836" s="1">
        <v>0</v>
      </c>
      <c r="G836" s="2">
        <f t="shared" si="14"/>
        <v>507632.00419999997</v>
      </c>
      <c r="H836" s="2">
        <f t="shared" si="15"/>
        <v>0.27999999999883585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151550</v>
      </c>
      <c r="D839" s="1">
        <f>'PR-RAS'!E846</f>
        <v>193910</v>
      </c>
      <c r="E839" s="1">
        <v>0</v>
      </c>
      <c r="F839" s="1">
        <v>0</v>
      </c>
      <c r="G839" s="2">
        <f t="shared" si="34"/>
        <v>451992.06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22537.3</v>
      </c>
      <c r="D844" s="1">
        <f>'PR-RAS'!E851</f>
        <v>21361.4</v>
      </c>
      <c r="E844" s="1">
        <v>0</v>
      </c>
      <c r="F844" s="1">
        <v>0</v>
      </c>
      <c r="G844" s="2">
        <f t="shared" si="34"/>
        <v>55014.264300000003</v>
      </c>
      <c r="H844" s="2">
        <f t="shared" si="35"/>
        <v>0.7000000000007276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15163.47</v>
      </c>
      <c r="D846" s="1">
        <f>'PR-RAS'!E853</f>
        <v>14399.76</v>
      </c>
      <c r="E846" s="1">
        <v>0</v>
      </c>
      <c r="F846" s="1">
        <v>0</v>
      </c>
      <c r="G846" s="2">
        <f t="shared" si="34"/>
        <v>37148.726549999999</v>
      </c>
      <c r="H846" s="2">
        <f t="shared" si="35"/>
        <v>0.70999999999912689</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12434.75</v>
      </c>
      <c r="D847" s="1">
        <f>'PR-RAS'!E854</f>
        <v>14971.69</v>
      </c>
      <c r="E847" s="1">
        <v>0</v>
      </c>
      <c r="F847" s="1">
        <v>0</v>
      </c>
      <c r="G847" s="2">
        <f t="shared" si="34"/>
        <v>35851.897980000002</v>
      </c>
      <c r="H847" s="2">
        <f t="shared" si="35"/>
        <v>0.55999999999949068</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305129.69</v>
      </c>
      <c r="D850" s="1">
        <f>'PR-RAS'!E857</f>
        <v>338805.59</v>
      </c>
      <c r="E850" s="1">
        <v>0</v>
      </c>
      <c r="F850" s="1">
        <v>0</v>
      </c>
      <c r="G850" s="2">
        <f t="shared" si="34"/>
        <v>834346.99863000005</v>
      </c>
      <c r="H850" s="2">
        <f t="shared" si="35"/>
        <v>0.71999999997206032</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3793683.35</v>
      </c>
      <c r="D1582" s="6"/>
      <c r="E1582" s="6">
        <v>0</v>
      </c>
      <c r="F1582" s="6">
        <v>0</v>
      </c>
      <c r="G1582" s="7">
        <f t="shared" ref="G1582:G1686" si="70">B1582/1000*C1582</f>
        <v>3793.6833500000002</v>
      </c>
      <c r="H1582" s="7">
        <f t="shared" ref="H1582:H1686" si="71">ABS(C1582-ROUND(C1582,0))</f>
        <v>0.35000000009313226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17059749.5</v>
      </c>
      <c r="D1583" s="1">
        <v>0</v>
      </c>
      <c r="E1583" s="1">
        <v>0</v>
      </c>
      <c r="F1583" s="1">
        <v>0</v>
      </c>
      <c r="G1583" s="2">
        <f t="shared" si="70"/>
        <v>34119.499000000003</v>
      </c>
      <c r="H1583" s="2">
        <f t="shared" si="71"/>
        <v>0.5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923596.92</v>
      </c>
      <c r="D1584" s="1">
        <v>0</v>
      </c>
      <c r="E1584" s="1">
        <v>0</v>
      </c>
      <c r="F1584" s="1">
        <v>0</v>
      </c>
      <c r="G1584" s="2">
        <f t="shared" si="70"/>
        <v>2770.7907600000003</v>
      </c>
      <c r="H1584" s="2">
        <f t="shared" si="71"/>
        <v>7.9999999958090484E-2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11203545.280000001</v>
      </c>
      <c r="D1585" s="1">
        <v>0</v>
      </c>
      <c r="E1585" s="1">
        <v>0</v>
      </c>
      <c r="F1585" s="1">
        <v>0</v>
      </c>
      <c r="G1585" s="2">
        <f t="shared" si="70"/>
        <v>44814.181120000008</v>
      </c>
      <c r="H1585" s="2">
        <f t="shared" si="71"/>
        <v>0.2800000011920929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4675848</v>
      </c>
      <c r="D1586" s="1">
        <v>0</v>
      </c>
      <c r="E1586" s="1">
        <v>0</v>
      </c>
      <c r="F1586" s="1">
        <v>0</v>
      </c>
      <c r="G1586" s="2">
        <f t="shared" si="70"/>
        <v>23379.24</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3130171.94</v>
      </c>
      <c r="D1587" s="1">
        <v>0</v>
      </c>
      <c r="E1587" s="1">
        <v>0</v>
      </c>
      <c r="F1587" s="1">
        <v>0</v>
      </c>
      <c r="G1587" s="2">
        <f t="shared" si="70"/>
        <v>18781.031640000001</v>
      </c>
      <c r="H1587" s="2">
        <f t="shared" si="71"/>
        <v>6.0000000055879354E-2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6309.55</v>
      </c>
      <c r="D1588" s="1">
        <v>0</v>
      </c>
      <c r="E1588" s="1">
        <v>0</v>
      </c>
      <c r="F1588" s="1">
        <v>0</v>
      </c>
      <c r="G1588" s="2">
        <f t="shared" si="70"/>
        <v>44.166850000000004</v>
      </c>
      <c r="H1588" s="2">
        <f t="shared" si="71"/>
        <v>0.4499999999998181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384990.87</v>
      </c>
      <c r="D1589" s="1">
        <v>0</v>
      </c>
      <c r="E1589" s="1">
        <v>0</v>
      </c>
      <c r="F1589" s="1">
        <v>0</v>
      </c>
      <c r="G1589" s="2">
        <f t="shared" si="70"/>
        <v>3079.9269600000002</v>
      </c>
      <c r="H1589" s="2">
        <f t="shared" si="71"/>
        <v>0.13000000000465661</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255246.67</v>
      </c>
      <c r="D1590" s="1">
        <v>0</v>
      </c>
      <c r="E1590" s="1">
        <v>0</v>
      </c>
      <c r="F1590" s="1">
        <v>0</v>
      </c>
      <c r="G1590" s="2">
        <f>B1590/1000*C1590</f>
        <v>2297.22003</v>
      </c>
      <c r="H1590" s="2">
        <f>ABS(C1590-ROUND(C1590,0))</f>
        <v>0.32999999998719431</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814799.08</v>
      </c>
      <c r="D1591" s="1">
        <v>0</v>
      </c>
      <c r="E1591" s="1">
        <v>0</v>
      </c>
      <c r="F1591" s="1">
        <v>0</v>
      </c>
      <c r="G1591" s="2">
        <f t="shared" si="70"/>
        <v>8147.9907999999996</v>
      </c>
      <c r="H1591" s="2">
        <f t="shared" si="71"/>
        <v>7.9999999958090484E-2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868477.46</v>
      </c>
      <c r="D1592" s="1">
        <v>0</v>
      </c>
      <c r="E1592" s="1">
        <v>0</v>
      </c>
      <c r="F1592" s="1">
        <v>0</v>
      </c>
      <c r="G1592" s="2">
        <f t="shared" si="70"/>
        <v>9553.2520599999989</v>
      </c>
      <c r="H1592" s="2">
        <f t="shared" si="71"/>
        <v>0.4599999999627471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1067701.71</v>
      </c>
      <c r="D1593" s="1">
        <v>0</v>
      </c>
      <c r="E1593" s="1">
        <v>0</v>
      </c>
      <c r="F1593" s="1">
        <v>0</v>
      </c>
      <c r="G1593" s="2">
        <f t="shared" si="70"/>
        <v>12812.42052</v>
      </c>
      <c r="H1593" s="2">
        <f t="shared" si="71"/>
        <v>0.2900000000372529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4493705.9800000004</v>
      </c>
      <c r="D1594" s="1">
        <v>0</v>
      </c>
      <c r="E1594" s="1">
        <v>0</v>
      </c>
      <c r="F1594" s="1">
        <v>0</v>
      </c>
      <c r="G1594" s="2">
        <f t="shared" si="70"/>
        <v>58418.177740000006</v>
      </c>
      <c r="H1594" s="2">
        <f t="shared" si="71"/>
        <v>1.9999999552965164E-2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438901.32</v>
      </c>
      <c r="D1601" s="1">
        <v>0</v>
      </c>
      <c r="E1601" s="1">
        <v>0</v>
      </c>
      <c r="F1601" s="1">
        <v>0</v>
      </c>
      <c r="G1601" s="2">
        <f>B1601/1000*C1601</f>
        <v>8778.0264000000006</v>
      </c>
      <c r="H1601" s="2">
        <f>ABS(C1601-ROUND(C1601,0))</f>
        <v>0.32000000000698492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18048905.690000001</v>
      </c>
      <c r="D1602" s="1">
        <v>0</v>
      </c>
      <c r="E1602" s="1">
        <v>0</v>
      </c>
      <c r="F1602" s="1">
        <v>0</v>
      </c>
      <c r="G1602" s="2">
        <f t="shared" si="70"/>
        <v>379027.01949000004</v>
      </c>
      <c r="H1602" s="2">
        <f t="shared" si="71"/>
        <v>0.30999999865889549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971624.97</v>
      </c>
      <c r="D1603" s="1">
        <v>0</v>
      </c>
      <c r="E1603" s="1">
        <v>0</v>
      </c>
      <c r="F1603" s="1">
        <v>0</v>
      </c>
      <c r="G1603" s="2">
        <f t="shared" si="70"/>
        <v>21375.749339999998</v>
      </c>
      <c r="H1603" s="2">
        <f t="shared" si="71"/>
        <v>3.0000000027939677E-2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11699184.890000002</v>
      </c>
      <c r="D1604" s="1">
        <v>0</v>
      </c>
      <c r="E1604" s="1">
        <v>0</v>
      </c>
      <c r="F1604" s="1">
        <v>0</v>
      </c>
      <c r="G1604" s="2">
        <f t="shared" si="70"/>
        <v>269081.25247000006</v>
      </c>
      <c r="H1604" s="2">
        <f t="shared" si="71"/>
        <v>0.1099999975413084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4689624.26</v>
      </c>
      <c r="D1605" s="1">
        <v>0</v>
      </c>
      <c r="E1605" s="1">
        <v>0</v>
      </c>
      <c r="F1605" s="1">
        <v>0</v>
      </c>
      <c r="G1605" s="2">
        <f t="shared" si="70"/>
        <v>112550.98224</v>
      </c>
      <c r="H1605" s="2">
        <f t="shared" si="71"/>
        <v>0.25999999977648258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3307241.47</v>
      </c>
      <c r="D1606" s="1">
        <v>0</v>
      </c>
      <c r="E1606" s="1">
        <v>0</v>
      </c>
      <c r="F1606" s="1">
        <v>0</v>
      </c>
      <c r="G1606" s="2">
        <f t="shared" si="70"/>
        <v>82681.036750000014</v>
      </c>
      <c r="H1606" s="2">
        <f t="shared" si="71"/>
        <v>0.47000000020489097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6188.48</v>
      </c>
      <c r="D1607" s="1">
        <v>0</v>
      </c>
      <c r="E1607" s="1">
        <v>0</v>
      </c>
      <c r="F1607" s="1">
        <v>0</v>
      </c>
      <c r="G1607" s="2">
        <f t="shared" si="70"/>
        <v>160.90047999999999</v>
      </c>
      <c r="H1607" s="2">
        <f t="shared" si="71"/>
        <v>0.47999999999956344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373973.87</v>
      </c>
      <c r="D1608" s="1">
        <v>0</v>
      </c>
      <c r="E1608" s="1">
        <v>0</v>
      </c>
      <c r="F1608" s="1">
        <v>0</v>
      </c>
      <c r="G1608" s="2">
        <f t="shared" si="70"/>
        <v>10097.29449</v>
      </c>
      <c r="H1608" s="2">
        <f t="shared" si="71"/>
        <v>0.13000000000465661</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255246.67</v>
      </c>
      <c r="D1609" s="1">
        <v>0</v>
      </c>
      <c r="E1609" s="1">
        <v>0</v>
      </c>
      <c r="F1609" s="1">
        <v>0</v>
      </c>
      <c r="G1609" s="2">
        <f>B1609/1000*C1609</f>
        <v>7146.9067600000008</v>
      </c>
      <c r="H1609" s="2">
        <f>ABS(C1609-ROUND(C1609,0))</f>
        <v>0.32999999998719431</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813631.32</v>
      </c>
      <c r="D1610" s="1">
        <v>0</v>
      </c>
      <c r="E1610" s="1">
        <v>0</v>
      </c>
      <c r="F1610" s="1">
        <v>0</v>
      </c>
      <c r="G1610" s="2">
        <f t="shared" si="70"/>
        <v>23595.308280000001</v>
      </c>
      <c r="H1610" s="2">
        <f t="shared" si="71"/>
        <v>0.31999999994877726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867371.14</v>
      </c>
      <c r="D1611" s="1">
        <v>0</v>
      </c>
      <c r="E1611" s="1">
        <v>0</v>
      </c>
      <c r="F1611" s="1">
        <v>0</v>
      </c>
      <c r="G1611" s="2">
        <f t="shared" si="70"/>
        <v>26021.1342</v>
      </c>
      <c r="H1611" s="2">
        <f t="shared" si="71"/>
        <v>0.14000000001396984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1385907.68</v>
      </c>
      <c r="D1612" s="1">
        <v>0</v>
      </c>
      <c r="E1612" s="1">
        <v>0</v>
      </c>
      <c r="F1612" s="1">
        <v>0</v>
      </c>
      <c r="G1612" s="2">
        <f t="shared" si="70"/>
        <v>42963.138079999997</v>
      </c>
      <c r="H1612" s="2">
        <f t="shared" si="71"/>
        <v>0.32000000006519258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5025022.68</v>
      </c>
      <c r="D1613" s="1">
        <v>0</v>
      </c>
      <c r="E1613" s="1">
        <v>0</v>
      </c>
      <c r="F1613" s="1">
        <v>0</v>
      </c>
      <c r="G1613" s="2">
        <f t="shared" si="70"/>
        <v>160800.72576</v>
      </c>
      <c r="H1613" s="2">
        <f t="shared" si="71"/>
        <v>0.32000000029802322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353073.15</v>
      </c>
      <c r="D1620" s="1">
        <v>0</v>
      </c>
      <c r="E1620" s="1">
        <v>0</v>
      </c>
      <c r="F1620" s="1">
        <v>0</v>
      </c>
      <c r="G1620" s="2">
        <f>B1620/1000*C1620</f>
        <v>13769.852850000001</v>
      </c>
      <c r="H1620" s="2">
        <f>ABS(C1620-ROUND(C1620,0))</f>
        <v>0.15000000002328306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2804527.16</v>
      </c>
      <c r="D1621" s="1">
        <v>0</v>
      </c>
      <c r="E1621" s="1">
        <v>0</v>
      </c>
      <c r="F1621" s="1">
        <v>0</v>
      </c>
      <c r="G1621" s="2">
        <f t="shared" si="70"/>
        <v>112181.08640000001</v>
      </c>
      <c r="H1621" s="2">
        <f t="shared" si="71"/>
        <v>0.16000000014901161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2804527.1599999997</v>
      </c>
      <c r="D1681" s="1">
        <v>0</v>
      </c>
      <c r="E1681" s="1">
        <v>0</v>
      </c>
      <c r="F1681" s="1">
        <v>0</v>
      </c>
      <c r="G1681" s="2">
        <f t="shared" si="70"/>
        <v>280452.71599999996</v>
      </c>
      <c r="H1681" s="2">
        <f t="shared" si="71"/>
        <v>0.15999999968335032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508690.33</v>
      </c>
      <c r="D1682" s="1">
        <v>0</v>
      </c>
      <c r="E1682" s="1">
        <v>0</v>
      </c>
      <c r="F1682" s="1">
        <v>0</v>
      </c>
      <c r="G1682" s="2">
        <f t="shared" si="70"/>
        <v>51377.723330000008</v>
      </c>
      <c r="H1682" s="2">
        <f t="shared" si="71"/>
        <v>0.33000000001629815</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851161.08</v>
      </c>
      <c r="D1683" s="1">
        <v>0</v>
      </c>
      <c r="E1683" s="1">
        <v>0</v>
      </c>
      <c r="F1683" s="1">
        <v>0</v>
      </c>
      <c r="G1683" s="2">
        <f t="shared" si="70"/>
        <v>86818.430159999989</v>
      </c>
      <c r="H1683" s="2">
        <f t="shared" si="71"/>
        <v>7.9999999958090484E-2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1394953.1</v>
      </c>
      <c r="D1684" s="1">
        <v>0</v>
      </c>
      <c r="E1684" s="1">
        <v>0</v>
      </c>
      <c r="F1684" s="1">
        <v>0</v>
      </c>
      <c r="G1684" s="2">
        <f t="shared" si="70"/>
        <v>143680.16930000001</v>
      </c>
      <c r="H1684" s="2">
        <f t="shared" si="71"/>
        <v>0.10000000009313226</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49722.65</v>
      </c>
      <c r="D1686" s="13">
        <v>0</v>
      </c>
      <c r="E1686" s="13">
        <v>0</v>
      </c>
      <c r="F1686" s="13">
        <v>0</v>
      </c>
      <c r="G1686" s="14">
        <f t="shared" si="70"/>
        <v>5220.8782499999998</v>
      </c>
      <c r="H1686" s="14">
        <f t="shared" si="71"/>
        <v>0.34999999999854481</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Normal="10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34442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10844176.419999998</v>
      </c>
      <c r="I16" s="298">
        <f>'PR-RAS'!E6</f>
        <v>11620762.09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8150901.6000000006</v>
      </c>
      <c r="I17" s="298">
        <f>'PR-RAS'!E152</f>
        <v>10648657.16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19931233.979999997</v>
      </c>
      <c r="I18" s="298">
        <f>'PR-RAS'!E649</f>
        <v>14861543.679999996</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3793683.35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2804527.16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2804527.1599999997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05" zoomScale="205" zoomScaleNormal="205" workbookViewId="0">
      <selection activeCell="D993" sqref="D99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10844176.419999998</v>
      </c>
      <c r="E6" s="59">
        <f>E7+E43+E49+E82+E106+E125+E134+E140</f>
        <v>11620762.09</v>
      </c>
      <c r="F6" s="44">
        <f t="shared" ref="F6:F132" si="0">IF(D6&lt;&gt;0,IF(E6/D6&gt;=100,"&gt;&gt;100",E6/D6*100),"-")</f>
        <v>107.16131534496007</v>
      </c>
    </row>
    <row r="7" spans="1:24" ht="12.75" customHeight="1" x14ac:dyDescent="0.2">
      <c r="A7" s="62">
        <v>61</v>
      </c>
      <c r="B7" s="228" t="s">
        <v>65</v>
      </c>
      <c r="C7" s="267" t="s">
        <v>66</v>
      </c>
      <c r="D7" s="59">
        <f>D8+D17+D23+D29+D36+D39</f>
        <v>7052732.1100000003</v>
      </c>
      <c r="E7" s="59">
        <f>E8+E17+E23+E29+E36+E39</f>
        <v>7800597.7599999998</v>
      </c>
      <c r="F7" s="44">
        <f t="shared" si="0"/>
        <v>110.6039140341033</v>
      </c>
    </row>
    <row r="8" spans="1:24" ht="12.75" customHeight="1" x14ac:dyDescent="0.2">
      <c r="A8" s="62">
        <v>611</v>
      </c>
      <c r="B8" s="228" t="s">
        <v>67</v>
      </c>
      <c r="C8" s="267" t="s">
        <v>68</v>
      </c>
      <c r="D8" s="59">
        <f>SUM(D9:D14)-D15-D16</f>
        <v>4622175.41</v>
      </c>
      <c r="E8" s="59">
        <f>SUM(E9:E14)-E15-E16</f>
        <v>5662178.3899999997</v>
      </c>
      <c r="F8" s="44">
        <f t="shared" si="0"/>
        <v>122.5002923461098</v>
      </c>
    </row>
    <row r="9" spans="1:24" ht="12.75" customHeight="1" x14ac:dyDescent="0.2">
      <c r="A9" s="62">
        <v>6111</v>
      </c>
      <c r="B9" s="64" t="s">
        <v>69</v>
      </c>
      <c r="C9" s="267" t="s">
        <v>70</v>
      </c>
      <c r="D9" s="193">
        <v>3372327.9</v>
      </c>
      <c r="E9" s="193">
        <v>4031798.58</v>
      </c>
      <c r="F9" s="44">
        <f t="shared" si="0"/>
        <v>119.55535462610266</v>
      </c>
    </row>
    <row r="10" spans="1:24" ht="12.75" customHeight="1" x14ac:dyDescent="0.2">
      <c r="A10" s="62">
        <v>6112</v>
      </c>
      <c r="B10" s="64" t="s">
        <v>71</v>
      </c>
      <c r="C10" s="267" t="s">
        <v>72</v>
      </c>
      <c r="D10" s="193">
        <v>567489.49</v>
      </c>
      <c r="E10" s="193">
        <v>589999.17000000004</v>
      </c>
      <c r="F10" s="44">
        <f t="shared" si="0"/>
        <v>103.96653689568771</v>
      </c>
    </row>
    <row r="11" spans="1:24" ht="12.75" customHeight="1" x14ac:dyDescent="0.2">
      <c r="A11" s="62">
        <v>6113</v>
      </c>
      <c r="B11" s="64" t="s">
        <v>73</v>
      </c>
      <c r="C11" s="267" t="s">
        <v>74</v>
      </c>
      <c r="D11" s="193">
        <v>466325.04</v>
      </c>
      <c r="E11" s="193">
        <v>664487.38</v>
      </c>
      <c r="F11" s="44">
        <f t="shared" si="0"/>
        <v>142.49446694949086</v>
      </c>
    </row>
    <row r="12" spans="1:24" ht="12.75" customHeight="1" x14ac:dyDescent="0.2">
      <c r="A12" s="62">
        <v>6114</v>
      </c>
      <c r="B12" s="64" t="s">
        <v>75</v>
      </c>
      <c r="C12" s="267" t="s">
        <v>76</v>
      </c>
      <c r="D12" s="193">
        <v>629628.06000000006</v>
      </c>
      <c r="E12" s="193">
        <v>847557.04</v>
      </c>
      <c r="F12" s="44">
        <f t="shared" si="0"/>
        <v>134.61233605122362</v>
      </c>
    </row>
    <row r="13" spans="1:24" ht="12.75" customHeight="1" x14ac:dyDescent="0.2">
      <c r="A13" s="62">
        <v>6115</v>
      </c>
      <c r="B13" s="64" t="s">
        <v>77</v>
      </c>
      <c r="C13" s="267" t="s">
        <v>78</v>
      </c>
      <c r="D13" s="193">
        <v>462322.86</v>
      </c>
      <c r="E13" s="193">
        <v>407982.48</v>
      </c>
      <c r="F13" s="44">
        <f t="shared" si="0"/>
        <v>88.246226890013617</v>
      </c>
    </row>
    <row r="14" spans="1:24" ht="12.75" customHeight="1" x14ac:dyDescent="0.2">
      <c r="A14" s="62">
        <v>6116</v>
      </c>
      <c r="B14" s="64" t="s">
        <v>79</v>
      </c>
      <c r="C14" s="267" t="s">
        <v>80</v>
      </c>
      <c r="D14" s="193">
        <v>549.96</v>
      </c>
      <c r="E14" s="193">
        <v>609.77</v>
      </c>
      <c r="F14" s="44">
        <f t="shared" si="0"/>
        <v>110.87533638810095</v>
      </c>
    </row>
    <row r="15" spans="1:24" ht="12.75" customHeight="1" x14ac:dyDescent="0.2">
      <c r="A15" s="62">
        <v>6117</v>
      </c>
      <c r="B15" s="228" t="s">
        <v>81</v>
      </c>
      <c r="C15" s="267" t="s">
        <v>82</v>
      </c>
      <c r="D15" s="193">
        <v>876467.9</v>
      </c>
      <c r="E15" s="193">
        <v>880256.03</v>
      </c>
      <c r="F15" s="44">
        <f t="shared" si="0"/>
        <v>100.43220407729707</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2223121.04</v>
      </c>
      <c r="E23" s="59">
        <f t="shared" si="2"/>
        <v>1944002.9700000002</v>
      </c>
      <c r="F23" s="44">
        <f t="shared" si="0"/>
        <v>87.444765040773504</v>
      </c>
    </row>
    <row r="24" spans="1:6" ht="12.75" customHeight="1" x14ac:dyDescent="0.2">
      <c r="A24" s="62">
        <v>6131</v>
      </c>
      <c r="B24" s="64" t="s">
        <v>99</v>
      </c>
      <c r="C24" s="267" t="s">
        <v>100</v>
      </c>
      <c r="D24" s="193">
        <v>1149796.1100000001</v>
      </c>
      <c r="E24" s="193">
        <v>893468.66</v>
      </c>
      <c r="F24" s="44">
        <f t="shared" si="0"/>
        <v>77.706704017288757</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1073324.93</v>
      </c>
      <c r="E27" s="193">
        <v>1050534.31</v>
      </c>
      <c r="F27" s="44">
        <f t="shared" si="0"/>
        <v>97.876633686315301</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207435.66</v>
      </c>
      <c r="E29" s="59">
        <f>SUM(E30:E35)</f>
        <v>194416.4</v>
      </c>
      <c r="F29" s="44">
        <f t="shared" si="0"/>
        <v>93.723711728253463</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206914.46</v>
      </c>
      <c r="E31" s="193">
        <v>193777.8</v>
      </c>
      <c r="F31" s="44">
        <f t="shared" si="0"/>
        <v>93.651163867426177</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521.20000000000005</v>
      </c>
      <c r="E33" s="193">
        <v>638.6</v>
      </c>
      <c r="F33" s="44">
        <f t="shared" si="0"/>
        <v>122.52494244052185</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656388.29</v>
      </c>
      <c r="E49" s="59">
        <f>E50+E53+E58+E61+E64+E68+E71+E74+E77</f>
        <v>332809.73</v>
      </c>
      <c r="F49" s="44">
        <f t="shared" si="0"/>
        <v>50.703179058846395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323040.09999999998</v>
      </c>
      <c r="E58" s="59">
        <f t="shared" si="9"/>
        <v>160284.91</v>
      </c>
      <c r="F58" s="44">
        <f t="shared" si="0"/>
        <v>49.617651183243197</v>
      </c>
    </row>
    <row r="59" spans="1:6" ht="24" x14ac:dyDescent="0.2">
      <c r="A59" s="62">
        <v>6331</v>
      </c>
      <c r="B59" s="64" t="s">
        <v>169</v>
      </c>
      <c r="C59" s="267" t="s">
        <v>170</v>
      </c>
      <c r="D59" s="193">
        <v>122570.6</v>
      </c>
      <c r="E59" s="193">
        <v>160284.91</v>
      </c>
      <c r="F59" s="44">
        <f t="shared" si="0"/>
        <v>130.76945858142165</v>
      </c>
    </row>
    <row r="60" spans="1:6" ht="24" x14ac:dyDescent="0.2">
      <c r="A60" s="62">
        <v>6332</v>
      </c>
      <c r="B60" s="64" t="s">
        <v>171</v>
      </c>
      <c r="C60" s="267" t="s">
        <v>172</v>
      </c>
      <c r="D60" s="193">
        <v>200469.5</v>
      </c>
      <c r="E60" s="193">
        <v>0</v>
      </c>
      <c r="F60" s="44">
        <f t="shared" si="0"/>
        <v>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193679.88</v>
      </c>
      <c r="E64" s="59">
        <f>SUM(E65:E67)</f>
        <v>169809.02</v>
      </c>
      <c r="F64" s="44">
        <f t="shared" si="0"/>
        <v>87.675095626866351</v>
      </c>
    </row>
    <row r="65" spans="1:6" ht="12.75" customHeight="1" x14ac:dyDescent="0.2">
      <c r="A65" s="62">
        <v>6351</v>
      </c>
      <c r="B65" s="64" t="s">
        <v>181</v>
      </c>
      <c r="C65" s="267" t="s">
        <v>182</v>
      </c>
      <c r="D65" s="193">
        <v>165392.12</v>
      </c>
      <c r="E65" s="193">
        <v>146567.43</v>
      </c>
      <c r="F65" s="44">
        <f t="shared" si="0"/>
        <v>88.618145773813168</v>
      </c>
    </row>
    <row r="66" spans="1:6" ht="12.75" customHeight="1" x14ac:dyDescent="0.2">
      <c r="A66" s="62">
        <v>6352</v>
      </c>
      <c r="B66" s="63" t="s">
        <v>183</v>
      </c>
      <c r="C66" s="267" t="s">
        <v>184</v>
      </c>
      <c r="D66" s="193">
        <v>28287.759999999998</v>
      </c>
      <c r="E66" s="193">
        <v>23241.59</v>
      </c>
      <c r="F66" s="44">
        <f t="shared" si="0"/>
        <v>82.161295203296419</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139668.31</v>
      </c>
      <c r="E74" s="59">
        <f t="shared" si="13"/>
        <v>2715.8</v>
      </c>
      <c r="F74" s="44">
        <f t="shared" si="0"/>
        <v>1.9444639947315181</v>
      </c>
    </row>
    <row r="75" spans="1:6" ht="12.75" customHeight="1" x14ac:dyDescent="0.2">
      <c r="A75" s="62" t="s">
        <v>201</v>
      </c>
      <c r="B75" s="64" t="s">
        <v>202</v>
      </c>
      <c r="C75" s="267" t="s">
        <v>201</v>
      </c>
      <c r="D75" s="193">
        <v>13256.9</v>
      </c>
      <c r="E75" s="193">
        <v>0</v>
      </c>
      <c r="F75" s="44">
        <f t="shared" si="0"/>
        <v>0</v>
      </c>
    </row>
    <row r="76" spans="1:6" ht="12.75" customHeight="1" x14ac:dyDescent="0.2">
      <c r="A76" s="62" t="s">
        <v>203</v>
      </c>
      <c r="B76" s="64" t="s">
        <v>204</v>
      </c>
      <c r="C76" s="267" t="s">
        <v>203</v>
      </c>
      <c r="D76" s="193">
        <v>126411.41</v>
      </c>
      <c r="E76" s="193">
        <v>2715.8</v>
      </c>
      <c r="F76" s="44">
        <f t="shared" si="0"/>
        <v>2.1483820170979819</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591128.06999999995</v>
      </c>
      <c r="E82" s="59">
        <f t="shared" si="15"/>
        <v>940248.23</v>
      </c>
      <c r="F82" s="44">
        <f t="shared" si="0"/>
        <v>159.059986780868</v>
      </c>
    </row>
    <row r="83" spans="1:6" ht="12.75" customHeight="1" x14ac:dyDescent="0.2">
      <c r="A83" s="62">
        <v>641</v>
      </c>
      <c r="B83" s="63" t="s">
        <v>217</v>
      </c>
      <c r="C83" s="267" t="s">
        <v>218</v>
      </c>
      <c r="D83" s="59">
        <f t="shared" ref="D83:E83" si="16">SUM(D84:D90)</f>
        <v>61246.630000000005</v>
      </c>
      <c r="E83" s="59">
        <f t="shared" si="16"/>
        <v>56338.62</v>
      </c>
      <c r="F83" s="44">
        <f t="shared" si="0"/>
        <v>91.986481541923197</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23349.59</v>
      </c>
      <c r="E85" s="193">
        <v>21583.72</v>
      </c>
      <c r="F85" s="44">
        <f t="shared" si="0"/>
        <v>92.437254786914892</v>
      </c>
    </row>
    <row r="86" spans="1:6" ht="12.75" customHeight="1" x14ac:dyDescent="0.2">
      <c r="A86" s="62">
        <v>6414</v>
      </c>
      <c r="B86" s="63" t="s">
        <v>223</v>
      </c>
      <c r="C86" s="267" t="s">
        <v>224</v>
      </c>
      <c r="D86" s="193">
        <v>37897.040000000001</v>
      </c>
      <c r="E86" s="193">
        <v>34754.730000000003</v>
      </c>
      <c r="F86" s="44">
        <f t="shared" si="0"/>
        <v>91.708297006837483</v>
      </c>
    </row>
    <row r="87" spans="1:6" ht="12.75" customHeight="1" x14ac:dyDescent="0.2">
      <c r="A87" s="62">
        <v>6415</v>
      </c>
      <c r="B87" s="63" t="s">
        <v>225</v>
      </c>
      <c r="C87" s="267" t="s">
        <v>226</v>
      </c>
      <c r="D87" s="193">
        <v>0</v>
      </c>
      <c r="E87" s="193">
        <v>0.17</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529392.54999999993</v>
      </c>
      <c r="E91" s="59">
        <f t="shared" si="17"/>
        <v>883405</v>
      </c>
      <c r="F91" s="44">
        <f t="shared" si="0"/>
        <v>166.87144539529316</v>
      </c>
    </row>
    <row r="92" spans="1:6" ht="12.75" customHeight="1" x14ac:dyDescent="0.2">
      <c r="A92" s="62">
        <v>6421</v>
      </c>
      <c r="B92" s="63" t="s">
        <v>235</v>
      </c>
      <c r="C92" s="267" t="s">
        <v>236</v>
      </c>
      <c r="D92" s="193">
        <v>45399.4</v>
      </c>
      <c r="E92" s="193">
        <v>45428.6</v>
      </c>
      <c r="F92" s="44">
        <f t="shared" si="0"/>
        <v>100.06431803063475</v>
      </c>
    </row>
    <row r="93" spans="1:6" ht="12.75" customHeight="1" x14ac:dyDescent="0.2">
      <c r="A93" s="62">
        <v>6422</v>
      </c>
      <c r="B93" s="63" t="s">
        <v>237</v>
      </c>
      <c r="C93" s="267" t="s">
        <v>238</v>
      </c>
      <c r="D93" s="193">
        <v>417624.81</v>
      </c>
      <c r="E93" s="193">
        <v>753725.91</v>
      </c>
      <c r="F93" s="44">
        <f t="shared" si="0"/>
        <v>180.47919854186824</v>
      </c>
    </row>
    <row r="94" spans="1:6" ht="12.75" customHeight="1" x14ac:dyDescent="0.2">
      <c r="A94" s="62">
        <v>6423</v>
      </c>
      <c r="B94" s="63" t="s">
        <v>239</v>
      </c>
      <c r="C94" s="267" t="s">
        <v>240</v>
      </c>
      <c r="D94" s="193">
        <v>65700.75</v>
      </c>
      <c r="E94" s="193">
        <v>83292.11</v>
      </c>
      <c r="F94" s="44">
        <f t="shared" si="0"/>
        <v>126.77497593254263</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667.59</v>
      </c>
      <c r="E97" s="193">
        <v>958.38</v>
      </c>
      <c r="F97" s="44">
        <f t="shared" si="0"/>
        <v>143.55817193187434</v>
      </c>
    </row>
    <row r="98" spans="1:6" ht="12.75" customHeight="1" x14ac:dyDescent="0.2">
      <c r="A98" s="62">
        <v>643</v>
      </c>
      <c r="B98" s="64" t="s">
        <v>247</v>
      </c>
      <c r="C98" s="267" t="s">
        <v>248</v>
      </c>
      <c r="D98" s="59">
        <f t="shared" ref="D98:E98" si="18">SUM(D99:D105)</f>
        <v>488.89</v>
      </c>
      <c r="E98" s="59">
        <f t="shared" si="18"/>
        <v>504.61</v>
      </c>
      <c r="F98" s="44">
        <f t="shared" si="0"/>
        <v>103.21544723761993</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488.89</v>
      </c>
      <c r="E100" s="193">
        <v>504.61</v>
      </c>
      <c r="F100" s="44">
        <f t="shared" si="0"/>
        <v>103.21544723761993</v>
      </c>
    </row>
    <row r="101" spans="1:6" ht="24"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2476335.2999999998</v>
      </c>
      <c r="E106" s="59">
        <f>E107+E112+E120+E124</f>
        <v>2462522.09</v>
      </c>
      <c r="F106" s="44">
        <f t="shared" si="0"/>
        <v>99.442191451214228</v>
      </c>
    </row>
    <row r="107" spans="1:6" ht="12.75" customHeight="1" x14ac:dyDescent="0.2">
      <c r="A107" s="62">
        <v>651</v>
      </c>
      <c r="B107" s="63" t="s">
        <v>265</v>
      </c>
      <c r="C107" s="267" t="s">
        <v>266</v>
      </c>
      <c r="D107" s="59">
        <f t="shared" ref="D107:E107" si="19">SUM(D108:D111)</f>
        <v>557362.01</v>
      </c>
      <c r="E107" s="59">
        <f t="shared" si="19"/>
        <v>548394.59</v>
      </c>
      <c r="F107" s="44">
        <f t="shared" si="0"/>
        <v>98.391095941397225</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353161.19</v>
      </c>
      <c r="E109" s="193">
        <v>340487.32</v>
      </c>
      <c r="F109" s="44">
        <f t="shared" si="0"/>
        <v>96.411307256043628</v>
      </c>
    </row>
    <row r="110" spans="1:6" ht="12.75" customHeight="1" x14ac:dyDescent="0.2">
      <c r="A110" s="62">
        <v>6513</v>
      </c>
      <c r="B110" s="63" t="s">
        <v>271</v>
      </c>
      <c r="C110" s="267" t="s">
        <v>272</v>
      </c>
      <c r="D110" s="193">
        <v>1224.3</v>
      </c>
      <c r="E110" s="193">
        <v>1158.1199999999999</v>
      </c>
      <c r="F110" s="44">
        <f t="shared" si="0"/>
        <v>94.594462141631951</v>
      </c>
    </row>
    <row r="111" spans="1:6" ht="12.75" customHeight="1" x14ac:dyDescent="0.2">
      <c r="A111" s="62">
        <v>6514</v>
      </c>
      <c r="B111" s="63" t="s">
        <v>273</v>
      </c>
      <c r="C111" s="267" t="s">
        <v>274</v>
      </c>
      <c r="D111" s="193">
        <v>202976.52</v>
      </c>
      <c r="E111" s="193">
        <v>206749.15</v>
      </c>
      <c r="F111" s="44">
        <f t="shared" si="0"/>
        <v>101.85865340483717</v>
      </c>
    </row>
    <row r="112" spans="1:6" ht="12.75" customHeight="1" x14ac:dyDescent="0.2">
      <c r="A112" s="62">
        <v>652</v>
      </c>
      <c r="B112" s="63" t="s">
        <v>275</v>
      </c>
      <c r="C112" s="267" t="s">
        <v>276</v>
      </c>
      <c r="D112" s="59">
        <f t="shared" ref="D112:E112" si="20">SUM(D113:D119)</f>
        <v>12222.730000000001</v>
      </c>
      <c r="E112" s="59">
        <f t="shared" si="20"/>
        <v>25455.41</v>
      </c>
      <c r="F112" s="44">
        <f t="shared" si="0"/>
        <v>208.26288398745612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1090.96</v>
      </c>
      <c r="E114" s="193">
        <v>2159.66</v>
      </c>
      <c r="F114" s="44">
        <f t="shared" si="0"/>
        <v>197.95959521888977</v>
      </c>
    </row>
    <row r="115" spans="1:6" ht="12.75" customHeight="1" x14ac:dyDescent="0.2">
      <c r="A115" s="62">
        <v>6524</v>
      </c>
      <c r="B115" s="63" t="s">
        <v>281</v>
      </c>
      <c r="C115" s="267" t="s">
        <v>282</v>
      </c>
      <c r="D115" s="193">
        <v>109.48</v>
      </c>
      <c r="E115" s="193">
        <v>0</v>
      </c>
      <c r="F115" s="44">
        <f t="shared" si="0"/>
        <v>0</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11022.29</v>
      </c>
      <c r="E117" s="193">
        <v>23295.75</v>
      </c>
      <c r="F117" s="44">
        <f t="shared" si="0"/>
        <v>211.35127092464452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1906750.56</v>
      </c>
      <c r="E120" s="59">
        <f t="shared" si="21"/>
        <v>1888672.0899999999</v>
      </c>
      <c r="F120" s="44">
        <f t="shared" si="0"/>
        <v>99.051870214214048</v>
      </c>
    </row>
    <row r="121" spans="1:6" ht="12.75" customHeight="1" x14ac:dyDescent="0.2">
      <c r="A121" s="62">
        <v>6531</v>
      </c>
      <c r="B121" s="63" t="s">
        <v>293</v>
      </c>
      <c r="C121" s="267" t="s">
        <v>294</v>
      </c>
      <c r="D121" s="193">
        <v>298538.48</v>
      </c>
      <c r="E121" s="193">
        <v>238242.15</v>
      </c>
      <c r="F121" s="44">
        <f t="shared" si="0"/>
        <v>79.802828097738015</v>
      </c>
    </row>
    <row r="122" spans="1:6" ht="12.75" customHeight="1" x14ac:dyDescent="0.2">
      <c r="A122" s="62">
        <v>6532</v>
      </c>
      <c r="B122" s="63" t="s">
        <v>295</v>
      </c>
      <c r="C122" s="267" t="s">
        <v>296</v>
      </c>
      <c r="D122" s="193">
        <v>1608212.08</v>
      </c>
      <c r="E122" s="193">
        <v>1650429.94</v>
      </c>
      <c r="F122" s="44">
        <f t="shared" si="0"/>
        <v>102.62514257447934</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58519.700000000004</v>
      </c>
      <c r="E125" s="59">
        <f t="shared" si="22"/>
        <v>59859.7</v>
      </c>
      <c r="F125" s="44">
        <f t="shared" si="0"/>
        <v>102.28982718640047</v>
      </c>
    </row>
    <row r="126" spans="1:6" ht="12.75" customHeight="1" x14ac:dyDescent="0.2">
      <c r="A126" s="62">
        <v>661</v>
      </c>
      <c r="B126" s="64" t="s">
        <v>303</v>
      </c>
      <c r="C126" s="267" t="s">
        <v>304</v>
      </c>
      <c r="D126" s="59">
        <f t="shared" ref="D126:E126" si="23">SUM(D127:D128)</f>
        <v>58240.98</v>
      </c>
      <c r="E126" s="59">
        <f t="shared" si="23"/>
        <v>41512.01</v>
      </c>
      <c r="F126" s="44">
        <f t="shared" si="0"/>
        <v>71.276290337147486</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58240.98</v>
      </c>
      <c r="E128" s="193">
        <v>41512.01</v>
      </c>
      <c r="F128" s="44">
        <f t="shared" si="0"/>
        <v>71.276290337147486</v>
      </c>
    </row>
    <row r="129" spans="1:6" ht="36" x14ac:dyDescent="0.2">
      <c r="A129" s="62">
        <v>663</v>
      </c>
      <c r="B129" s="181" t="s">
        <v>309</v>
      </c>
      <c r="C129" s="267" t="s">
        <v>310</v>
      </c>
      <c r="D129" s="59">
        <f t="shared" ref="D129:E129" si="24">SUM(D130:D133)</f>
        <v>278.72000000000003</v>
      </c>
      <c r="E129" s="59">
        <f t="shared" si="24"/>
        <v>18347.689999999999</v>
      </c>
      <c r="F129" s="44">
        <f t="shared" si="0"/>
        <v>6582.839408725602</v>
      </c>
    </row>
    <row r="130" spans="1:6" ht="12.75" customHeight="1" x14ac:dyDescent="0.2">
      <c r="A130" s="62">
        <v>6631</v>
      </c>
      <c r="B130" s="64" t="s">
        <v>311</v>
      </c>
      <c r="C130" s="267" t="s">
        <v>312</v>
      </c>
      <c r="D130" s="193">
        <v>278.72000000000003</v>
      </c>
      <c r="E130" s="193">
        <v>18347.689999999999</v>
      </c>
      <c r="F130" s="44">
        <f t="shared" si="0"/>
        <v>6582.839408725602</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9072.9500000000007</v>
      </c>
      <c r="E140" s="59">
        <f t="shared" si="28"/>
        <v>24724.58</v>
      </c>
      <c r="F140" s="44">
        <f t="shared" si="26"/>
        <v>272.50872097829262</v>
      </c>
    </row>
    <row r="141" spans="1:6" ht="12.75" customHeight="1" x14ac:dyDescent="0.2">
      <c r="A141" s="62">
        <v>681</v>
      </c>
      <c r="B141" s="64" t="s">
        <v>333</v>
      </c>
      <c r="C141" s="267" t="s">
        <v>334</v>
      </c>
      <c r="D141" s="59">
        <f t="shared" ref="D141:E141" si="29">SUM(D142:D150)</f>
        <v>9072.9500000000007</v>
      </c>
      <c r="E141" s="59">
        <f t="shared" si="29"/>
        <v>22673.61</v>
      </c>
      <c r="F141" s="44">
        <f t="shared" si="26"/>
        <v>249.90339415515348</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9072.9500000000007</v>
      </c>
      <c r="E150" s="193">
        <v>22673.61</v>
      </c>
      <c r="F150" s="44">
        <f t="shared" si="26"/>
        <v>249.90339415515348</v>
      </c>
    </row>
    <row r="151" spans="1:6" ht="12.75" customHeight="1" x14ac:dyDescent="0.2">
      <c r="A151" s="62">
        <v>683</v>
      </c>
      <c r="B151" s="63" t="s">
        <v>353</v>
      </c>
      <c r="C151" s="267" t="s">
        <v>354</v>
      </c>
      <c r="D151" s="193">
        <v>0</v>
      </c>
      <c r="E151" s="193">
        <v>2050.9699999999998</v>
      </c>
      <c r="F151" s="44" t="str">
        <f t="shared" si="26"/>
        <v>-</v>
      </c>
    </row>
    <row r="152" spans="1:6" ht="12.75" customHeight="1" x14ac:dyDescent="0.2">
      <c r="A152" s="62">
        <v>3</v>
      </c>
      <c r="B152" s="63" t="s">
        <v>355</v>
      </c>
      <c r="C152" s="267" t="s">
        <v>61</v>
      </c>
      <c r="D152" s="59">
        <f>D153+D164+D202+D221+D230+D262+D273</f>
        <v>8150901.6000000006</v>
      </c>
      <c r="E152" s="59">
        <f>E153+E164+E202+E221+E230+E262+E273</f>
        <v>10648657.16</v>
      </c>
      <c r="F152" s="44">
        <f t="shared" si="26"/>
        <v>130.64391747779166</v>
      </c>
    </row>
    <row r="153" spans="1:6" ht="12.75" customHeight="1" x14ac:dyDescent="0.2">
      <c r="A153" s="62">
        <v>31</v>
      </c>
      <c r="B153" s="63" t="s">
        <v>356</v>
      </c>
      <c r="C153" s="267" t="s">
        <v>357</v>
      </c>
      <c r="D153" s="59">
        <f t="shared" ref="D153:E153" si="30">D154+D159+D160</f>
        <v>1042524.2000000001</v>
      </c>
      <c r="E153" s="59">
        <f t="shared" si="30"/>
        <v>1475287.02</v>
      </c>
      <c r="F153" s="44">
        <f t="shared" si="26"/>
        <v>141.51105748912113</v>
      </c>
    </row>
    <row r="154" spans="1:6" ht="12.75" customHeight="1" x14ac:dyDescent="0.2">
      <c r="A154" s="62">
        <v>311</v>
      </c>
      <c r="B154" s="63" t="s">
        <v>358</v>
      </c>
      <c r="C154" s="267" t="s">
        <v>359</v>
      </c>
      <c r="D154" s="59">
        <f t="shared" ref="D154:E154" si="31">SUM(D155:D158)</f>
        <v>825307.52</v>
      </c>
      <c r="E154" s="59">
        <f t="shared" si="31"/>
        <v>1185157.52</v>
      </c>
      <c r="F154" s="44">
        <f t="shared" si="26"/>
        <v>143.60192913303396</v>
      </c>
    </row>
    <row r="155" spans="1:6" ht="12.75" customHeight="1" x14ac:dyDescent="0.2">
      <c r="A155" s="62">
        <v>3111</v>
      </c>
      <c r="B155" s="63" t="s">
        <v>360</v>
      </c>
      <c r="C155" s="267" t="s">
        <v>361</v>
      </c>
      <c r="D155" s="193">
        <v>822621.34</v>
      </c>
      <c r="E155" s="193">
        <v>1178788.67</v>
      </c>
      <c r="F155" s="44">
        <f t="shared" si="26"/>
        <v>143.29663147323652</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2686.18</v>
      </c>
      <c r="E157" s="193">
        <v>6368.85</v>
      </c>
      <c r="F157" s="44">
        <f t="shared" si="26"/>
        <v>237.09691830033731</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81438.789999999994</v>
      </c>
      <c r="E159" s="193">
        <v>92867.9</v>
      </c>
      <c r="F159" s="44">
        <f t="shared" si="26"/>
        <v>114.03398798042063</v>
      </c>
    </row>
    <row r="160" spans="1:6" ht="12.75" customHeight="1" x14ac:dyDescent="0.2">
      <c r="A160" s="62">
        <v>313</v>
      </c>
      <c r="B160" s="64" t="s">
        <v>370</v>
      </c>
      <c r="C160" s="267" t="s">
        <v>371</v>
      </c>
      <c r="D160" s="59">
        <f t="shared" ref="D160:E160" si="32">SUM(D161:D163)</f>
        <v>135777.89000000001</v>
      </c>
      <c r="E160" s="59">
        <f t="shared" si="32"/>
        <v>197261.6</v>
      </c>
      <c r="F160" s="44">
        <f t="shared" si="26"/>
        <v>145.28256404632594</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135777.89000000001</v>
      </c>
      <c r="E162" s="193">
        <v>197261.6</v>
      </c>
      <c r="F162" s="44">
        <f t="shared" si="26"/>
        <v>145.28256404632594</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2223982.8200000003</v>
      </c>
      <c r="E164" s="59">
        <f>E165+E170+E178+E188+E189+E194</f>
        <v>2908188.59</v>
      </c>
      <c r="F164" s="44">
        <f t="shared" si="26"/>
        <v>130.76488558486255</v>
      </c>
    </row>
    <row r="165" spans="1:6" ht="12.75" customHeight="1" x14ac:dyDescent="0.2">
      <c r="A165" s="62">
        <v>321</v>
      </c>
      <c r="B165" s="63" t="s">
        <v>380</v>
      </c>
      <c r="C165" s="267" t="s">
        <v>381</v>
      </c>
      <c r="D165" s="59">
        <f t="shared" ref="D165:E165" si="33">SUM(D166:D169)</f>
        <v>38379.479999999996</v>
      </c>
      <c r="E165" s="59">
        <f t="shared" si="33"/>
        <v>33376.100000000013</v>
      </c>
      <c r="F165" s="44">
        <f t="shared" si="26"/>
        <v>86.963398149219358</v>
      </c>
    </row>
    <row r="166" spans="1:6" ht="12.75" customHeight="1" x14ac:dyDescent="0.2">
      <c r="A166" s="62">
        <v>3211</v>
      </c>
      <c r="B166" s="63" t="s">
        <v>382</v>
      </c>
      <c r="C166" s="267" t="s">
        <v>383</v>
      </c>
      <c r="D166" s="193">
        <v>15015.03</v>
      </c>
      <c r="E166" s="193">
        <v>6649.1200000000008</v>
      </c>
      <c r="F166" s="44">
        <f t="shared" si="26"/>
        <v>44.283095005471189</v>
      </c>
    </row>
    <row r="167" spans="1:6" ht="12.75" customHeight="1" x14ac:dyDescent="0.2">
      <c r="A167" s="62">
        <v>3212</v>
      </c>
      <c r="B167" s="63" t="s">
        <v>384</v>
      </c>
      <c r="C167" s="267" t="s">
        <v>385</v>
      </c>
      <c r="D167" s="193">
        <v>21050.79</v>
      </c>
      <c r="E167" s="193">
        <v>21409.48000000001</v>
      </c>
      <c r="F167" s="44">
        <f t="shared" si="26"/>
        <v>101.70392655097508</v>
      </c>
    </row>
    <row r="168" spans="1:6" ht="12.75" customHeight="1" x14ac:dyDescent="0.2">
      <c r="A168" s="62">
        <v>3213</v>
      </c>
      <c r="B168" s="63" t="s">
        <v>386</v>
      </c>
      <c r="C168" s="267" t="s">
        <v>387</v>
      </c>
      <c r="D168" s="193">
        <v>2313.66</v>
      </c>
      <c r="E168" s="193">
        <v>5317.4999999999991</v>
      </c>
      <c r="F168" s="44">
        <f t="shared" si="26"/>
        <v>229.83065791862239</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131282.87</v>
      </c>
      <c r="E170" s="59">
        <f t="shared" si="34"/>
        <v>121768.8</v>
      </c>
      <c r="F170" s="44">
        <f t="shared" si="26"/>
        <v>92.752999686859383</v>
      </c>
    </row>
    <row r="171" spans="1:6" ht="12.75" customHeight="1" x14ac:dyDescent="0.2">
      <c r="A171" s="62">
        <v>3221</v>
      </c>
      <c r="B171" s="63" t="s">
        <v>392</v>
      </c>
      <c r="C171" s="267" t="s">
        <v>393</v>
      </c>
      <c r="D171" s="193">
        <v>13998.48</v>
      </c>
      <c r="E171" s="193">
        <v>15538.07</v>
      </c>
      <c r="F171" s="44">
        <f t="shared" si="26"/>
        <v>110.99826552597139</v>
      </c>
    </row>
    <row r="172" spans="1:6" ht="12.75" customHeight="1" x14ac:dyDescent="0.2">
      <c r="A172" s="62">
        <v>3222</v>
      </c>
      <c r="B172" s="63" t="s">
        <v>394</v>
      </c>
      <c r="C172" s="267" t="s">
        <v>395</v>
      </c>
      <c r="D172" s="193">
        <v>10735.16</v>
      </c>
      <c r="E172" s="193">
        <v>11960.01</v>
      </c>
      <c r="F172" s="44">
        <f t="shared" si="26"/>
        <v>111.4097041869893</v>
      </c>
    </row>
    <row r="173" spans="1:6" ht="12.75" customHeight="1" x14ac:dyDescent="0.2">
      <c r="A173" s="62">
        <v>3223</v>
      </c>
      <c r="B173" s="64" t="s">
        <v>396</v>
      </c>
      <c r="C173" s="267" t="s">
        <v>397</v>
      </c>
      <c r="D173" s="193">
        <v>83916.44</v>
      </c>
      <c r="E173" s="193">
        <v>76461.180000000008</v>
      </c>
      <c r="F173" s="44">
        <f t="shared" si="26"/>
        <v>91.115852865064355</v>
      </c>
    </row>
    <row r="174" spans="1:6" ht="12.75" customHeight="1" x14ac:dyDescent="0.2">
      <c r="A174" s="62">
        <v>3224</v>
      </c>
      <c r="B174" s="64" t="s">
        <v>398</v>
      </c>
      <c r="C174" s="267" t="s">
        <v>399</v>
      </c>
      <c r="D174" s="193">
        <v>1853.99</v>
      </c>
      <c r="E174" s="193">
        <v>4499.7800000000007</v>
      </c>
      <c r="F174" s="44">
        <f t="shared" si="26"/>
        <v>242.70788947081707</v>
      </c>
    </row>
    <row r="175" spans="1:6" ht="12.75" customHeight="1" x14ac:dyDescent="0.2">
      <c r="A175" s="62">
        <v>3225</v>
      </c>
      <c r="B175" s="64" t="s">
        <v>400</v>
      </c>
      <c r="C175" s="267" t="s">
        <v>401</v>
      </c>
      <c r="D175" s="193">
        <v>17436.28</v>
      </c>
      <c r="E175" s="193">
        <v>10722.65</v>
      </c>
      <c r="F175" s="44">
        <f t="shared" si="26"/>
        <v>61.496202171564121</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3342.52</v>
      </c>
      <c r="E177" s="193">
        <v>2587.1100000000006</v>
      </c>
      <c r="F177" s="44">
        <f t="shared" si="26"/>
        <v>77.399985639577338</v>
      </c>
    </row>
    <row r="178" spans="1:6" ht="12.75" customHeight="1" x14ac:dyDescent="0.2">
      <c r="A178" s="62">
        <v>323</v>
      </c>
      <c r="B178" s="64" t="s">
        <v>406</v>
      </c>
      <c r="C178" s="267" t="s">
        <v>407</v>
      </c>
      <c r="D178" s="59">
        <f t="shared" ref="D178:E178" si="35">SUM(D179:D187)</f>
        <v>1916513.37</v>
      </c>
      <c r="E178" s="59">
        <f t="shared" si="35"/>
        <v>2553053.5699999998</v>
      </c>
      <c r="F178" s="44">
        <f t="shared" si="26"/>
        <v>133.21344948404922</v>
      </c>
    </row>
    <row r="179" spans="1:6" ht="12.75" customHeight="1" x14ac:dyDescent="0.2">
      <c r="A179" s="62">
        <v>3231</v>
      </c>
      <c r="B179" s="64" t="s">
        <v>408</v>
      </c>
      <c r="C179" s="267" t="s">
        <v>409</v>
      </c>
      <c r="D179" s="193">
        <v>133939.51999999999</v>
      </c>
      <c r="E179" s="193">
        <v>138218.37</v>
      </c>
      <c r="F179" s="44">
        <f t="shared" si="26"/>
        <v>103.19461350914203</v>
      </c>
    </row>
    <row r="180" spans="1:6" ht="12.75" customHeight="1" x14ac:dyDescent="0.2">
      <c r="A180" s="62">
        <v>3232</v>
      </c>
      <c r="B180" s="64" t="s">
        <v>410</v>
      </c>
      <c r="C180" s="267" t="s">
        <v>411</v>
      </c>
      <c r="D180" s="193">
        <v>756270.36</v>
      </c>
      <c r="E180" s="193">
        <v>1313033.49</v>
      </c>
      <c r="F180" s="44">
        <f t="shared" si="26"/>
        <v>173.61958889939837</v>
      </c>
    </row>
    <row r="181" spans="1:6" ht="12.75" customHeight="1" x14ac:dyDescent="0.2">
      <c r="A181" s="62">
        <v>3233</v>
      </c>
      <c r="B181" s="64" t="s">
        <v>412</v>
      </c>
      <c r="C181" s="267" t="s">
        <v>413</v>
      </c>
      <c r="D181" s="193">
        <v>17724.43</v>
      </c>
      <c r="E181" s="193">
        <v>54411.049999999996</v>
      </c>
      <c r="F181" s="44">
        <f t="shared" si="26"/>
        <v>306.98335574120011</v>
      </c>
    </row>
    <row r="182" spans="1:6" ht="12.75" customHeight="1" x14ac:dyDescent="0.2">
      <c r="A182" s="62">
        <v>3234</v>
      </c>
      <c r="B182" s="64" t="s">
        <v>414</v>
      </c>
      <c r="C182" s="267" t="s">
        <v>415</v>
      </c>
      <c r="D182" s="193">
        <v>119575.73</v>
      </c>
      <c r="E182" s="193">
        <v>216305.18000000002</v>
      </c>
      <c r="F182" s="44">
        <f t="shared" si="26"/>
        <v>180.89388206118417</v>
      </c>
    </row>
    <row r="183" spans="1:6" ht="12.75" customHeight="1" x14ac:dyDescent="0.2">
      <c r="A183" s="62">
        <v>3235</v>
      </c>
      <c r="B183" s="63" t="s">
        <v>416</v>
      </c>
      <c r="C183" s="267" t="s">
        <v>417</v>
      </c>
      <c r="D183" s="193">
        <v>54388.09</v>
      </c>
      <c r="E183" s="193">
        <v>47837.71</v>
      </c>
      <c r="F183" s="44">
        <f t="shared" si="26"/>
        <v>87.956223504079674</v>
      </c>
    </row>
    <row r="184" spans="1:6" ht="12.75" customHeight="1" x14ac:dyDescent="0.2">
      <c r="A184" s="62">
        <v>3236</v>
      </c>
      <c r="B184" s="63" t="s">
        <v>418</v>
      </c>
      <c r="C184" s="267" t="s">
        <v>419</v>
      </c>
      <c r="D184" s="193">
        <v>21040.69</v>
      </c>
      <c r="E184" s="193">
        <v>25178.87</v>
      </c>
      <c r="F184" s="44">
        <f t="shared" si="26"/>
        <v>119.66751090387244</v>
      </c>
    </row>
    <row r="185" spans="1:6" ht="12.75" customHeight="1" x14ac:dyDescent="0.2">
      <c r="A185" s="62">
        <v>3237</v>
      </c>
      <c r="B185" s="63" t="s">
        <v>420</v>
      </c>
      <c r="C185" s="267" t="s">
        <v>421</v>
      </c>
      <c r="D185" s="193">
        <v>160755.75</v>
      </c>
      <c r="E185" s="193">
        <v>180609.73</v>
      </c>
      <c r="F185" s="44">
        <f t="shared" si="26"/>
        <v>112.35040115205832</v>
      </c>
    </row>
    <row r="186" spans="1:6" ht="12.75" customHeight="1" x14ac:dyDescent="0.2">
      <c r="A186" s="62">
        <v>3238</v>
      </c>
      <c r="B186" s="63" t="s">
        <v>422</v>
      </c>
      <c r="C186" s="267" t="s">
        <v>423</v>
      </c>
      <c r="D186" s="193">
        <v>165100.48000000001</v>
      </c>
      <c r="E186" s="193">
        <v>67472.53</v>
      </c>
      <c r="F186" s="44">
        <f t="shared" si="26"/>
        <v>40.867555321462419</v>
      </c>
    </row>
    <row r="187" spans="1:6" ht="12.75" customHeight="1" x14ac:dyDescent="0.2">
      <c r="A187" s="62">
        <v>3239</v>
      </c>
      <c r="B187" s="63" t="s">
        <v>424</v>
      </c>
      <c r="C187" s="267" t="s">
        <v>425</v>
      </c>
      <c r="D187" s="193">
        <v>487718.32</v>
      </c>
      <c r="E187" s="193">
        <v>509986.64</v>
      </c>
      <c r="F187" s="44">
        <f t="shared" si="26"/>
        <v>104.56581577661466</v>
      </c>
    </row>
    <row r="188" spans="1:6" ht="12.75" customHeight="1" x14ac:dyDescent="0.2">
      <c r="A188" s="62">
        <v>324</v>
      </c>
      <c r="B188" s="63" t="s">
        <v>426</v>
      </c>
      <c r="C188" s="267" t="s">
        <v>427</v>
      </c>
      <c r="D188" s="193">
        <v>3273.6</v>
      </c>
      <c r="E188" s="193">
        <v>4856.04</v>
      </c>
      <c r="F188" s="44">
        <f t="shared" si="26"/>
        <v>148.33944281524927</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134533.5</v>
      </c>
      <c r="E194" s="59">
        <f t="shared" si="36"/>
        <v>195134.07999999996</v>
      </c>
      <c r="F194" s="44">
        <f t="shared" si="26"/>
        <v>145.04497392842671</v>
      </c>
    </row>
    <row r="195" spans="1:6" ht="12.75" customHeight="1" x14ac:dyDescent="0.2">
      <c r="A195" s="62">
        <v>3291</v>
      </c>
      <c r="B195" s="182" t="s">
        <v>440</v>
      </c>
      <c r="C195" s="267" t="s">
        <v>441</v>
      </c>
      <c r="D195" s="193">
        <v>17403.849999999999</v>
      </c>
      <c r="E195" s="193">
        <v>51690.42</v>
      </c>
      <c r="F195" s="44">
        <f t="shared" si="26"/>
        <v>297.00566254018509</v>
      </c>
    </row>
    <row r="196" spans="1:6" ht="12.75" customHeight="1" x14ac:dyDescent="0.2">
      <c r="A196" s="62">
        <v>3292</v>
      </c>
      <c r="B196" s="63" t="s">
        <v>442</v>
      </c>
      <c r="C196" s="267" t="s">
        <v>443</v>
      </c>
      <c r="D196" s="193">
        <v>7906.35</v>
      </c>
      <c r="E196" s="193">
        <v>14701.129999999997</v>
      </c>
      <c r="F196" s="44">
        <f t="shared" si="26"/>
        <v>185.94079442473449</v>
      </c>
    </row>
    <row r="197" spans="1:6" ht="12.75" customHeight="1" x14ac:dyDescent="0.2">
      <c r="A197" s="62">
        <v>3293</v>
      </c>
      <c r="B197" s="63" t="s">
        <v>444</v>
      </c>
      <c r="C197" s="267" t="s">
        <v>445</v>
      </c>
      <c r="D197" s="193">
        <v>18386.150000000001</v>
      </c>
      <c r="E197" s="193">
        <v>23420.15</v>
      </c>
      <c r="F197" s="44">
        <f t="shared" si="26"/>
        <v>127.3793045308561</v>
      </c>
    </row>
    <row r="198" spans="1:6" ht="12.75" customHeight="1" x14ac:dyDescent="0.2">
      <c r="A198" s="62">
        <v>3294</v>
      </c>
      <c r="B198" s="63" t="s">
        <v>446</v>
      </c>
      <c r="C198" s="267" t="s">
        <v>447</v>
      </c>
      <c r="D198" s="193">
        <v>11529.81</v>
      </c>
      <c r="E198" s="193">
        <v>11634.310000000001</v>
      </c>
      <c r="F198" s="44">
        <f t="shared" si="26"/>
        <v>100.90634624508124</v>
      </c>
    </row>
    <row r="199" spans="1:6" ht="12.75" customHeight="1" x14ac:dyDescent="0.2">
      <c r="A199" s="62">
        <v>3295</v>
      </c>
      <c r="B199" s="63" t="s">
        <v>448</v>
      </c>
      <c r="C199" s="267" t="s">
        <v>449</v>
      </c>
      <c r="D199" s="193">
        <v>42845.79</v>
      </c>
      <c r="E199" s="193">
        <v>78535.64</v>
      </c>
      <c r="F199" s="44">
        <f t="shared" si="26"/>
        <v>183.29838240816659</v>
      </c>
    </row>
    <row r="200" spans="1:6" ht="12.75" customHeight="1" x14ac:dyDescent="0.2">
      <c r="A200" s="62" t="s">
        <v>450</v>
      </c>
      <c r="B200" s="63" t="s">
        <v>451</v>
      </c>
      <c r="C200" s="267" t="s">
        <v>450</v>
      </c>
      <c r="D200" s="193">
        <v>20865.71</v>
      </c>
      <c r="E200" s="193">
        <v>2663.06</v>
      </c>
      <c r="F200" s="44">
        <f t="shared" si="26"/>
        <v>12.762853504625532</v>
      </c>
    </row>
    <row r="201" spans="1:6" ht="12.75" customHeight="1" x14ac:dyDescent="0.2">
      <c r="A201" s="62">
        <v>3299</v>
      </c>
      <c r="B201" s="63" t="s">
        <v>452</v>
      </c>
      <c r="C201" s="267" t="s">
        <v>453</v>
      </c>
      <c r="D201" s="193">
        <v>15595.84</v>
      </c>
      <c r="E201" s="193">
        <v>12489.369999999999</v>
      </c>
      <c r="F201" s="44">
        <f t="shared" si="26"/>
        <v>80.081419147670147</v>
      </c>
    </row>
    <row r="202" spans="1:6" ht="12.75" customHeight="1" x14ac:dyDescent="0.2">
      <c r="A202" s="62">
        <v>34</v>
      </c>
      <c r="B202" s="182" t="s">
        <v>454</v>
      </c>
      <c r="C202" s="267" t="s">
        <v>455</v>
      </c>
      <c r="D202" s="59">
        <f t="shared" ref="D202:E202" si="37">D203+D208+D216</f>
        <v>5963.37</v>
      </c>
      <c r="E202" s="59">
        <f t="shared" si="37"/>
        <v>6049.3</v>
      </c>
      <c r="F202" s="44">
        <f t="shared" si="26"/>
        <v>101.44096375036264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5963.37</v>
      </c>
      <c r="E216" s="59">
        <f t="shared" si="40"/>
        <v>6049.3</v>
      </c>
      <c r="F216" s="44">
        <f t="shared" si="26"/>
        <v>101.44096375036264</v>
      </c>
    </row>
    <row r="217" spans="1:6" ht="12.75" customHeight="1" x14ac:dyDescent="0.2">
      <c r="A217" s="62">
        <v>3431</v>
      </c>
      <c r="B217" s="181" t="s">
        <v>484</v>
      </c>
      <c r="C217" s="267" t="s">
        <v>485</v>
      </c>
      <c r="D217" s="193">
        <v>5874.07</v>
      </c>
      <c r="E217" s="193">
        <v>6026.76</v>
      </c>
      <c r="F217" s="44">
        <f t="shared" si="26"/>
        <v>102.59939020134252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89.3</v>
      </c>
      <c r="E219" s="193">
        <v>22.54</v>
      </c>
      <c r="F219" s="44">
        <f t="shared" si="26"/>
        <v>25.240761478163492</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308172.39</v>
      </c>
      <c r="E221" s="59">
        <f t="shared" si="41"/>
        <v>384990.87</v>
      </c>
      <c r="F221" s="44">
        <f t="shared" si="26"/>
        <v>124.92711303566162</v>
      </c>
    </row>
    <row r="222" spans="1:6" ht="24" x14ac:dyDescent="0.2">
      <c r="A222" s="62">
        <v>351</v>
      </c>
      <c r="B222" s="64" t="s">
        <v>494</v>
      </c>
      <c r="C222" s="267" t="s">
        <v>495</v>
      </c>
      <c r="D222" s="59">
        <f t="shared" ref="D222:E222" si="42">SUM(D223:D224)</f>
        <v>287374.62</v>
      </c>
      <c r="E222" s="59">
        <f t="shared" si="42"/>
        <v>353312.33</v>
      </c>
      <c r="F222" s="44">
        <f t="shared" si="26"/>
        <v>122.94486200625512</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287374.62</v>
      </c>
      <c r="E224" s="193">
        <v>353312.33</v>
      </c>
      <c r="F224" s="44">
        <f t="shared" si="26"/>
        <v>122.94486200625512</v>
      </c>
    </row>
    <row r="225" spans="1:6" ht="36" x14ac:dyDescent="0.2">
      <c r="A225" s="62">
        <v>352</v>
      </c>
      <c r="B225" s="64" t="s">
        <v>500</v>
      </c>
      <c r="C225" s="267" t="s">
        <v>501</v>
      </c>
      <c r="D225" s="59">
        <f t="shared" ref="D225:E225" si="43">SUM(D226:D228)</f>
        <v>20797.77</v>
      </c>
      <c r="E225" s="59">
        <f t="shared" si="43"/>
        <v>31678.539999999997</v>
      </c>
      <c r="F225" s="44">
        <f t="shared" si="26"/>
        <v>152.31700321717184</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17196.62</v>
      </c>
      <c r="E227" s="193">
        <v>29404.1</v>
      </c>
      <c r="F227" s="44">
        <f t="shared" si="26"/>
        <v>170.98767083298927</v>
      </c>
    </row>
    <row r="228" spans="1:6" ht="12.75" customHeight="1" x14ac:dyDescent="0.2">
      <c r="A228" s="62">
        <v>3523</v>
      </c>
      <c r="B228" s="63" t="s">
        <v>506</v>
      </c>
      <c r="C228" s="267" t="s">
        <v>507</v>
      </c>
      <c r="D228" s="193">
        <v>3601.15</v>
      </c>
      <c r="E228" s="193">
        <v>2274.44</v>
      </c>
      <c r="F228" s="44">
        <f t="shared" si="26"/>
        <v>63.158713188842455</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3138149.5900000003</v>
      </c>
      <c r="E230" s="59">
        <f>E231+E234+E237+E242+E246+E250+E254+E257</f>
        <v>4210343.9000000004</v>
      </c>
      <c r="F230" s="44">
        <f t="shared" ref="F230:F245" si="44">IF(D230&lt;&gt;0,IF(E230/D230&gt;=100,"&gt;&gt;100",E230/D230*100),"-")</f>
        <v>134.16644998111769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36839.519999999997</v>
      </c>
      <c r="E237" s="59">
        <f t="shared" si="47"/>
        <v>276778.49</v>
      </c>
      <c r="F237" s="44">
        <f t="shared" si="44"/>
        <v>751.30862182786325</v>
      </c>
    </row>
    <row r="238" spans="1:6" ht="12" x14ac:dyDescent="0.2">
      <c r="A238" s="62">
        <v>3631</v>
      </c>
      <c r="B238" s="64" t="s">
        <v>526</v>
      </c>
      <c r="C238" s="267" t="s">
        <v>527</v>
      </c>
      <c r="D238" s="193">
        <v>36839.519999999997</v>
      </c>
      <c r="E238" s="193">
        <v>273778.49</v>
      </c>
      <c r="F238" s="44">
        <f t="shared" si="44"/>
        <v>743.16519324898923</v>
      </c>
    </row>
    <row r="239" spans="1:6" ht="12" x14ac:dyDescent="0.2">
      <c r="A239" s="62">
        <v>3632</v>
      </c>
      <c r="B239" s="64" t="s">
        <v>528</v>
      </c>
      <c r="C239" s="267" t="s">
        <v>529</v>
      </c>
      <c r="D239" s="193">
        <v>0</v>
      </c>
      <c r="E239" s="193">
        <v>3000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235070.21</v>
      </c>
      <c r="E246" s="59">
        <f t="shared" si="48"/>
        <v>185195.03</v>
      </c>
      <c r="F246" s="44">
        <f t="shared" ref="F246:F249" si="49">IF(D246&lt;&gt;0,IF(E246/D246&gt;=100,"&gt;&gt;100",E246/D246*100),"-")</f>
        <v>78.782858108647631</v>
      </c>
    </row>
    <row r="247" spans="1:6" ht="12.75" customHeight="1" x14ac:dyDescent="0.2">
      <c r="A247" s="62" t="s">
        <v>541</v>
      </c>
      <c r="B247" s="63" t="s">
        <v>542</v>
      </c>
      <c r="C247" s="267" t="s">
        <v>541</v>
      </c>
      <c r="D247" s="193">
        <v>188208.61</v>
      </c>
      <c r="E247" s="193">
        <v>124948.36</v>
      </c>
      <c r="F247" s="44">
        <f t="shared" si="49"/>
        <v>66.3882274036241</v>
      </c>
    </row>
    <row r="248" spans="1:6" ht="12.75" customHeight="1" x14ac:dyDescent="0.2">
      <c r="A248" s="62" t="s">
        <v>543</v>
      </c>
      <c r="B248" s="63" t="s">
        <v>544</v>
      </c>
      <c r="C248" s="267" t="s">
        <v>543</v>
      </c>
      <c r="D248" s="193">
        <v>46861.599999999999</v>
      </c>
      <c r="E248" s="193">
        <v>60246.67</v>
      </c>
      <c r="F248" s="44">
        <f t="shared" si="49"/>
        <v>128.5629812042269</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2863261.5300000003</v>
      </c>
      <c r="E250" s="59">
        <f t="shared" si="50"/>
        <v>3748370.38</v>
      </c>
      <c r="F250" s="44">
        <f t="shared" ref="F250:F253" si="51">IF(D250&lt;&gt;0,IF(E250/D250&gt;=100,"&gt;&gt;100",E250/D250*100),"-")</f>
        <v>130.91260929978685</v>
      </c>
    </row>
    <row r="251" spans="1:6" ht="24" x14ac:dyDescent="0.2">
      <c r="A251" s="62">
        <v>3672</v>
      </c>
      <c r="B251" s="63" t="s">
        <v>549</v>
      </c>
      <c r="C251" s="267" t="s">
        <v>550</v>
      </c>
      <c r="D251" s="193">
        <v>2819200.29</v>
      </c>
      <c r="E251" s="193">
        <v>3702962.78</v>
      </c>
      <c r="F251" s="44">
        <f t="shared" si="51"/>
        <v>131.34798521179209</v>
      </c>
    </row>
    <row r="252" spans="1:6" ht="24" x14ac:dyDescent="0.2">
      <c r="A252" s="62">
        <v>3673</v>
      </c>
      <c r="B252" s="63" t="s">
        <v>551</v>
      </c>
      <c r="C252" s="267" t="s">
        <v>552</v>
      </c>
      <c r="D252" s="193">
        <v>44061.24</v>
      </c>
      <c r="E252" s="193">
        <v>45407.6</v>
      </c>
      <c r="F252" s="44">
        <f t="shared" si="51"/>
        <v>103.05565617309</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2978.33</v>
      </c>
      <c r="E257" s="59">
        <f t="shared" si="54"/>
        <v>0</v>
      </c>
      <c r="F257" s="44">
        <f t="shared" si="53"/>
        <v>0</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2978.33</v>
      </c>
      <c r="E260" s="193">
        <v>0</v>
      </c>
      <c r="F260" s="44">
        <f t="shared" si="53"/>
        <v>0</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363913.56</v>
      </c>
      <c r="E262" s="59">
        <f t="shared" si="55"/>
        <v>467500.08999999997</v>
      </c>
      <c r="F262" s="44">
        <f t="shared" ref="F262:F268" si="56">IF(D262&lt;&gt;0,IF(E262/D262&gt;=100,"&gt;&gt;100",E262/D262*100),"-")</f>
        <v>128.46459747199305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363913.56</v>
      </c>
      <c r="E269" s="59">
        <f t="shared" si="58"/>
        <v>467500.08999999997</v>
      </c>
      <c r="F269" s="44">
        <f t="shared" ref="F269:F272" si="59">IF(D269&lt;&gt;0,IF(E269/D269&gt;=100,"&gt;&gt;100",E269/D269*100),"-")</f>
        <v>128.46459747199305</v>
      </c>
    </row>
    <row r="270" spans="1:6" ht="12.75" customHeight="1" x14ac:dyDescent="0.2">
      <c r="A270" s="62">
        <v>3721</v>
      </c>
      <c r="B270" s="64" t="s">
        <v>581</v>
      </c>
      <c r="C270" s="267" t="s">
        <v>582</v>
      </c>
      <c r="D270" s="193">
        <v>313778.03999999998</v>
      </c>
      <c r="E270" s="193">
        <v>416767.24</v>
      </c>
      <c r="F270" s="44">
        <f t="shared" si="59"/>
        <v>132.82230968107265</v>
      </c>
    </row>
    <row r="271" spans="1:6" ht="12.75" customHeight="1" x14ac:dyDescent="0.2">
      <c r="A271" s="62">
        <v>3722</v>
      </c>
      <c r="B271" s="64" t="s">
        <v>583</v>
      </c>
      <c r="C271" s="267" t="s">
        <v>584</v>
      </c>
      <c r="D271" s="193">
        <v>50135.519999999997</v>
      </c>
      <c r="E271" s="193">
        <v>50732.850000000006</v>
      </c>
      <c r="F271" s="44">
        <f t="shared" si="59"/>
        <v>101.19143074610577</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1068195.67</v>
      </c>
      <c r="E273" s="59">
        <f t="shared" si="60"/>
        <v>1196297.3900000001</v>
      </c>
      <c r="F273" s="44">
        <f t="shared" ref="F273:F277" si="61">IF(D273&lt;&gt;0,IF(E273/D273&gt;=100,"&gt;&gt;100",E273/D273*100),"-")</f>
        <v>111.99234593414896</v>
      </c>
    </row>
    <row r="274" spans="1:6" ht="12.75" customHeight="1" x14ac:dyDescent="0.2">
      <c r="A274" s="62">
        <v>381</v>
      </c>
      <c r="B274" s="63" t="s">
        <v>589</v>
      </c>
      <c r="C274" s="267" t="s">
        <v>590</v>
      </c>
      <c r="D274" s="59">
        <f t="shared" ref="D274:E274" si="62">SUM(D275:D277)</f>
        <v>762265.98</v>
      </c>
      <c r="E274" s="59">
        <f t="shared" si="62"/>
        <v>824580.15</v>
      </c>
      <c r="F274" s="44">
        <f t="shared" si="61"/>
        <v>108.17485912200884</v>
      </c>
    </row>
    <row r="275" spans="1:6" ht="12.75" customHeight="1" x14ac:dyDescent="0.2">
      <c r="A275" s="62">
        <v>3811</v>
      </c>
      <c r="B275" s="63" t="s">
        <v>591</v>
      </c>
      <c r="C275" s="267" t="s">
        <v>592</v>
      </c>
      <c r="D275" s="193">
        <v>762265.98</v>
      </c>
      <c r="E275" s="193">
        <v>824580.15</v>
      </c>
      <c r="F275" s="44">
        <f t="shared" si="61"/>
        <v>108.17485912200884</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800</v>
      </c>
      <c r="E278" s="59">
        <f t="shared" si="63"/>
        <v>32911.65</v>
      </c>
      <c r="F278" s="44">
        <f t="shared" ref="F278:F282" si="64">IF(D278&lt;&gt;0,IF(E278/D278&gt;=100,"&gt;&gt;100",E278/D278*100),"-")</f>
        <v>4113.9562500000002</v>
      </c>
    </row>
    <row r="279" spans="1:6" ht="12.75" customHeight="1" x14ac:dyDescent="0.2">
      <c r="A279" s="62">
        <v>3821</v>
      </c>
      <c r="B279" s="63" t="s">
        <v>599</v>
      </c>
      <c r="C279" s="267" t="s">
        <v>600</v>
      </c>
      <c r="D279" s="193">
        <v>800</v>
      </c>
      <c r="E279" s="193">
        <v>32000</v>
      </c>
      <c r="F279" s="44">
        <f t="shared" si="64"/>
        <v>4000</v>
      </c>
    </row>
    <row r="280" spans="1:6" ht="12.75" customHeight="1" x14ac:dyDescent="0.2">
      <c r="A280" s="62">
        <v>3822</v>
      </c>
      <c r="B280" s="63" t="s">
        <v>601</v>
      </c>
      <c r="C280" s="267" t="s">
        <v>602</v>
      </c>
      <c r="D280" s="193">
        <v>0</v>
      </c>
      <c r="E280" s="193">
        <v>911.65</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305129.69</v>
      </c>
      <c r="E289" s="59">
        <f t="shared" si="67"/>
        <v>338805.59</v>
      </c>
      <c r="F289" s="44">
        <f t="shared" si="66"/>
        <v>111.03658578750564</v>
      </c>
    </row>
    <row r="290" spans="1:6" ht="24" x14ac:dyDescent="0.2">
      <c r="A290" s="62">
        <v>3861</v>
      </c>
      <c r="B290" s="63" t="s">
        <v>620</v>
      </c>
      <c r="C290" s="267" t="s">
        <v>621</v>
      </c>
      <c r="D290" s="193">
        <v>305129.69</v>
      </c>
      <c r="E290" s="193">
        <v>338805.59</v>
      </c>
      <c r="F290" s="44">
        <f t="shared" si="66"/>
        <v>111.03658578750564</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8150901.6000000006</v>
      </c>
      <c r="E299" s="59">
        <f>E152-E297+E298</f>
        <v>10648657.16</v>
      </c>
      <c r="F299" s="44">
        <f t="shared" si="68"/>
        <v>130.64391747779166</v>
      </c>
    </row>
    <row r="300" spans="1:6" ht="12.75" customHeight="1" x14ac:dyDescent="0.2">
      <c r="A300" s="62" t="s">
        <v>630</v>
      </c>
      <c r="B300" s="63" t="s">
        <v>641</v>
      </c>
      <c r="C300" s="267" t="s">
        <v>642</v>
      </c>
      <c r="D300" s="59">
        <f>IF(D6&gt;=D299,D6-D299,0)</f>
        <v>2693274.8199999975</v>
      </c>
      <c r="E300" s="59">
        <f>IF(E6&gt;=E299,E6-E299,0)</f>
        <v>972104.9299999997</v>
      </c>
      <c r="F300" s="44">
        <f t="shared" si="68"/>
        <v>36.093788973232243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19562688.739999998</v>
      </c>
      <c r="E302" s="193">
        <v>26651433.91</v>
      </c>
      <c r="F302" s="44">
        <f t="shared" si="68"/>
        <v>136.23604742790587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5394188.4800000004</v>
      </c>
      <c r="E304" s="193">
        <v>2792659.84</v>
      </c>
      <c r="F304" s="44">
        <f t="shared" si="68"/>
        <v>51.771639985408882</v>
      </c>
    </row>
    <row r="305" spans="1:6" ht="12" x14ac:dyDescent="0.2">
      <c r="A305" s="62">
        <v>9661</v>
      </c>
      <c r="B305" s="228" t="s">
        <v>651</v>
      </c>
      <c r="C305" s="267" t="s">
        <v>652</v>
      </c>
      <c r="D305" s="193">
        <v>0</v>
      </c>
      <c r="E305" s="193">
        <v>27440.28</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434862.05000000005</v>
      </c>
      <c r="E308" s="59">
        <f t="shared" si="71"/>
        <v>1273557.28</v>
      </c>
      <c r="F308" s="44">
        <f t="shared" ref="F308:F428" si="72">IF(D308&lt;&gt;0,IF(E308/D308&gt;=100,"&gt;&gt;100",E308/D308*100),"-")</f>
        <v>292.86466363298427</v>
      </c>
    </row>
    <row r="309" spans="1:6" ht="12.75" customHeight="1" x14ac:dyDescent="0.2">
      <c r="A309" s="62">
        <v>71</v>
      </c>
      <c r="B309" s="63" t="s">
        <v>658</v>
      </c>
      <c r="C309" s="267" t="s">
        <v>659</v>
      </c>
      <c r="D309" s="59">
        <f t="shared" ref="D309:E309" si="73">D310+D314</f>
        <v>323295.02</v>
      </c>
      <c r="E309" s="59">
        <f t="shared" si="73"/>
        <v>1239379.6100000001</v>
      </c>
      <c r="F309" s="44">
        <f t="shared" si="72"/>
        <v>383.35870747405886</v>
      </c>
    </row>
    <row r="310" spans="1:6" ht="24" x14ac:dyDescent="0.2">
      <c r="A310" s="62">
        <v>711</v>
      </c>
      <c r="B310" s="63" t="s">
        <v>660</v>
      </c>
      <c r="C310" s="267" t="s">
        <v>661</v>
      </c>
      <c r="D310" s="59">
        <f t="shared" ref="D310:E310" si="74">SUM(D311:D313)</f>
        <v>85420.82</v>
      </c>
      <c r="E310" s="59">
        <f t="shared" si="74"/>
        <v>987510.04</v>
      </c>
      <c r="F310" s="44">
        <f t="shared" si="72"/>
        <v>1156.0531027447407</v>
      </c>
    </row>
    <row r="311" spans="1:6" ht="12.75" customHeight="1" x14ac:dyDescent="0.2">
      <c r="A311" s="62">
        <v>7111</v>
      </c>
      <c r="B311" s="63" t="s">
        <v>662</v>
      </c>
      <c r="C311" s="267" t="s">
        <v>663</v>
      </c>
      <c r="D311" s="193">
        <v>85420.82</v>
      </c>
      <c r="E311" s="193">
        <v>987510.04</v>
      </c>
      <c r="F311" s="44">
        <f t="shared" si="72"/>
        <v>1156.0531027447407</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237874.2</v>
      </c>
      <c r="E314" s="59">
        <f t="shared" si="75"/>
        <v>251869.57</v>
      </c>
      <c r="F314" s="44">
        <f t="shared" si="72"/>
        <v>105.88351742223409</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237874.2</v>
      </c>
      <c r="E318" s="193">
        <v>251869.57</v>
      </c>
      <c r="F318" s="44">
        <f t="shared" si="72"/>
        <v>105.88351742223409</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111567.03</v>
      </c>
      <c r="E321" s="59">
        <f t="shared" si="76"/>
        <v>34177.67</v>
      </c>
      <c r="F321" s="44">
        <f t="shared" si="72"/>
        <v>30.634202595515898</v>
      </c>
    </row>
    <row r="322" spans="1:6" ht="12.75" customHeight="1" x14ac:dyDescent="0.2">
      <c r="A322" s="62">
        <v>721</v>
      </c>
      <c r="B322" s="63" t="s">
        <v>684</v>
      </c>
      <c r="C322" s="267" t="s">
        <v>685</v>
      </c>
      <c r="D322" s="59">
        <f t="shared" ref="D322:E322" si="77">SUM(D323:D326)</f>
        <v>111567.03</v>
      </c>
      <c r="E322" s="59">
        <f t="shared" si="77"/>
        <v>34177.67</v>
      </c>
      <c r="F322" s="44">
        <f t="shared" si="72"/>
        <v>30.634202595515898</v>
      </c>
    </row>
    <row r="323" spans="1:6" ht="12.75" customHeight="1" x14ac:dyDescent="0.2">
      <c r="A323" s="62">
        <v>7211</v>
      </c>
      <c r="B323" s="63" t="s">
        <v>686</v>
      </c>
      <c r="C323" s="267" t="s">
        <v>687</v>
      </c>
      <c r="D323" s="193">
        <v>106567.03</v>
      </c>
      <c r="E323" s="193">
        <v>31258.34</v>
      </c>
      <c r="F323" s="44">
        <f t="shared" si="72"/>
        <v>29.332092674441618</v>
      </c>
    </row>
    <row r="324" spans="1:6" ht="12.75" customHeight="1" x14ac:dyDescent="0.2">
      <c r="A324" s="62">
        <v>7212</v>
      </c>
      <c r="B324" s="63" t="s">
        <v>688</v>
      </c>
      <c r="C324" s="267" t="s">
        <v>689</v>
      </c>
      <c r="D324" s="193">
        <v>5000</v>
      </c>
      <c r="E324" s="193">
        <v>0</v>
      </c>
      <c r="F324" s="44">
        <f t="shared" si="72"/>
        <v>0</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2919.33</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2739679.3899999997</v>
      </c>
      <c r="E360" s="59">
        <f t="shared" si="86"/>
        <v>5466918.0700000003</v>
      </c>
      <c r="F360" s="44">
        <f t="shared" si="72"/>
        <v>199.54590635512287</v>
      </c>
    </row>
    <row r="361" spans="1:6" ht="12.75" customHeight="1" x14ac:dyDescent="0.2">
      <c r="A361" s="62">
        <v>41</v>
      </c>
      <c r="B361" s="63" t="s">
        <v>762</v>
      </c>
      <c r="C361" s="267" t="s">
        <v>763</v>
      </c>
      <c r="D361" s="59">
        <f t="shared" ref="D361:E361" si="87">D362+D366</f>
        <v>1000</v>
      </c>
      <c r="E361" s="59">
        <f t="shared" si="87"/>
        <v>141789.99</v>
      </c>
      <c r="F361" s="44" t="str">
        <f t="shared" si="72"/>
        <v>&gt;&gt;100</v>
      </c>
    </row>
    <row r="362" spans="1:6" ht="12.75" customHeight="1" x14ac:dyDescent="0.2">
      <c r="A362" s="62">
        <v>411</v>
      </c>
      <c r="B362" s="63" t="s">
        <v>764</v>
      </c>
      <c r="C362" s="267" t="s">
        <v>765</v>
      </c>
      <c r="D362" s="59">
        <f t="shared" ref="D362:E362" si="88">SUM(D363:D365)</f>
        <v>0</v>
      </c>
      <c r="E362" s="59">
        <f t="shared" si="88"/>
        <v>141789.99</v>
      </c>
      <c r="F362" s="44" t="str">
        <f t="shared" si="72"/>
        <v>-</v>
      </c>
    </row>
    <row r="363" spans="1:6" ht="12.75" customHeight="1" x14ac:dyDescent="0.2">
      <c r="A363" s="62">
        <v>4111</v>
      </c>
      <c r="B363" s="63" t="s">
        <v>662</v>
      </c>
      <c r="C363" s="267" t="s">
        <v>766</v>
      </c>
      <c r="D363" s="193">
        <v>0</v>
      </c>
      <c r="E363" s="193">
        <v>141789.99</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1000</v>
      </c>
      <c r="E366" s="59">
        <f t="shared" si="89"/>
        <v>0</v>
      </c>
      <c r="F366" s="44">
        <f t="shared" si="72"/>
        <v>0</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1000</v>
      </c>
      <c r="E369" s="193">
        <v>0</v>
      </c>
      <c r="F369" s="44">
        <f t="shared" si="72"/>
        <v>0</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650716.94999999995</v>
      </c>
      <c r="E373" s="59">
        <f t="shared" si="90"/>
        <v>321862.38</v>
      </c>
      <c r="F373" s="44">
        <f t="shared" si="72"/>
        <v>49.462731837552418</v>
      </c>
    </row>
    <row r="374" spans="1:6" ht="12.75" customHeight="1" x14ac:dyDescent="0.2">
      <c r="A374" s="62">
        <v>421</v>
      </c>
      <c r="B374" s="63" t="s">
        <v>780</v>
      </c>
      <c r="C374" s="267" t="s">
        <v>781</v>
      </c>
      <c r="D374" s="59">
        <f t="shared" ref="D374:E374" si="91">SUM(D375:D378)</f>
        <v>473343.92</v>
      </c>
      <c r="E374" s="59">
        <f t="shared" si="91"/>
        <v>105586.76</v>
      </c>
      <c r="F374" s="44">
        <f t="shared" si="72"/>
        <v>22.306563058843135</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268613.96999999997</v>
      </c>
      <c r="E377" s="193">
        <v>43554.17</v>
      </c>
      <c r="F377" s="44">
        <f t="shared" si="72"/>
        <v>16.214409846219095</v>
      </c>
    </row>
    <row r="378" spans="1:6" ht="12.75" customHeight="1" x14ac:dyDescent="0.2">
      <c r="A378" s="62">
        <v>4214</v>
      </c>
      <c r="B378" s="63" t="s">
        <v>692</v>
      </c>
      <c r="C378" s="267" t="s">
        <v>785</v>
      </c>
      <c r="D378" s="193">
        <v>204729.95</v>
      </c>
      <c r="E378" s="193">
        <v>62032.59</v>
      </c>
      <c r="F378" s="44">
        <f t="shared" si="72"/>
        <v>30.29971433100042</v>
      </c>
    </row>
    <row r="379" spans="1:6" ht="12.75" customHeight="1" x14ac:dyDescent="0.2">
      <c r="A379" s="62">
        <v>422</v>
      </c>
      <c r="B379" s="63" t="s">
        <v>786</v>
      </c>
      <c r="C379" s="267" t="s">
        <v>787</v>
      </c>
      <c r="D379" s="59">
        <f t="shared" ref="D379:E379" si="92">SUM(D380:D387)</f>
        <v>12551.38</v>
      </c>
      <c r="E379" s="59">
        <f t="shared" si="92"/>
        <v>88673.18</v>
      </c>
      <c r="F379" s="44">
        <f t="shared" si="72"/>
        <v>706.48151836690465</v>
      </c>
    </row>
    <row r="380" spans="1:6" ht="12.75" customHeight="1" x14ac:dyDescent="0.2">
      <c r="A380" s="62">
        <v>4221</v>
      </c>
      <c r="B380" s="63" t="s">
        <v>696</v>
      </c>
      <c r="C380" s="267" t="s">
        <v>788</v>
      </c>
      <c r="D380" s="193">
        <v>5876.12</v>
      </c>
      <c r="E380" s="193">
        <v>36594.639999999999</v>
      </c>
      <c r="F380" s="44">
        <f t="shared" si="72"/>
        <v>622.76876578422491</v>
      </c>
    </row>
    <row r="381" spans="1:6" ht="12.75" customHeight="1" x14ac:dyDescent="0.2">
      <c r="A381" s="62">
        <v>4222</v>
      </c>
      <c r="B381" s="63" t="s">
        <v>789</v>
      </c>
      <c r="C381" s="267" t="s">
        <v>790</v>
      </c>
      <c r="D381" s="193">
        <v>1617.82</v>
      </c>
      <c r="E381" s="193">
        <v>4515.46</v>
      </c>
      <c r="F381" s="44">
        <f t="shared" si="72"/>
        <v>279.10768812352427</v>
      </c>
    </row>
    <row r="382" spans="1:6" ht="12.75" customHeight="1" x14ac:dyDescent="0.2">
      <c r="A382" s="62">
        <v>4223</v>
      </c>
      <c r="B382" s="63" t="s">
        <v>700</v>
      </c>
      <c r="C382" s="267" t="s">
        <v>791</v>
      </c>
      <c r="D382" s="193">
        <v>944.94</v>
      </c>
      <c r="E382" s="193">
        <v>16926.88</v>
      </c>
      <c r="F382" s="44">
        <f t="shared" si="72"/>
        <v>1791.3179672783458</v>
      </c>
    </row>
    <row r="383" spans="1:6" ht="12.75" customHeight="1" x14ac:dyDescent="0.2">
      <c r="A383" s="62">
        <v>4224</v>
      </c>
      <c r="B383" s="63" t="s">
        <v>702</v>
      </c>
      <c r="C383" s="267" t="s">
        <v>792</v>
      </c>
      <c r="D383" s="193">
        <v>0</v>
      </c>
      <c r="E383" s="193">
        <v>2105.7199999999998</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4112.5</v>
      </c>
      <c r="E386" s="193">
        <v>28530.48</v>
      </c>
      <c r="F386" s="44">
        <f t="shared" si="72"/>
        <v>693.75027355623104</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31926.45</v>
      </c>
      <c r="E388" s="59">
        <f t="shared" si="93"/>
        <v>6618.25</v>
      </c>
      <c r="F388" s="44">
        <f t="shared" si="72"/>
        <v>20.729677117249175</v>
      </c>
    </row>
    <row r="389" spans="1:6" ht="12.75" customHeight="1" x14ac:dyDescent="0.2">
      <c r="A389" s="62">
        <v>4231</v>
      </c>
      <c r="B389" s="63" t="s">
        <v>714</v>
      </c>
      <c r="C389" s="267" t="s">
        <v>799</v>
      </c>
      <c r="D389" s="193">
        <v>31926.45</v>
      </c>
      <c r="E389" s="193">
        <v>6618.25</v>
      </c>
      <c r="F389" s="44">
        <f t="shared" si="72"/>
        <v>20.729677117249175</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2440</v>
      </c>
      <c r="E393" s="59">
        <f t="shared" si="94"/>
        <v>0</v>
      </c>
      <c r="F393" s="44">
        <f t="shared" si="72"/>
        <v>0</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2440</v>
      </c>
      <c r="E395" s="193">
        <v>0</v>
      </c>
      <c r="F395" s="44">
        <f t="shared" si="72"/>
        <v>0</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28659.64</v>
      </c>
      <c r="E398" s="59">
        <f t="shared" si="95"/>
        <v>65895.44</v>
      </c>
      <c r="F398" s="44">
        <f t="shared" si="72"/>
        <v>229.92417211102443</v>
      </c>
    </row>
    <row r="399" spans="1:6" ht="12.75" customHeight="1" x14ac:dyDescent="0.2">
      <c r="A399" s="62">
        <v>4251</v>
      </c>
      <c r="B399" s="63" t="s">
        <v>812</v>
      </c>
      <c r="C399" s="267" t="s">
        <v>813</v>
      </c>
      <c r="D399" s="193">
        <v>28659.64</v>
      </c>
      <c r="E399" s="193">
        <v>65895.44</v>
      </c>
      <c r="F399" s="44">
        <f t="shared" si="72"/>
        <v>229.92417211102443</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101795.56</v>
      </c>
      <c r="E401" s="59">
        <f t="shared" si="96"/>
        <v>55088.75</v>
      </c>
      <c r="F401" s="44">
        <f t="shared" si="72"/>
        <v>54.117045969391988</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2556.25</v>
      </c>
      <c r="F403" s="44" t="str">
        <f t="shared" si="72"/>
        <v>-</v>
      </c>
    </row>
    <row r="404" spans="1:6" ht="12.75" customHeight="1" x14ac:dyDescent="0.2">
      <c r="A404" s="62">
        <v>4263</v>
      </c>
      <c r="B404" s="63" t="s">
        <v>744</v>
      </c>
      <c r="C404" s="267" t="s">
        <v>819</v>
      </c>
      <c r="D404" s="193">
        <v>101795.56</v>
      </c>
      <c r="E404" s="193">
        <v>52532.5</v>
      </c>
      <c r="F404" s="44">
        <f t="shared" si="72"/>
        <v>51.605885364744786</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2087962.44</v>
      </c>
      <c r="E412" s="59">
        <f t="shared" si="100"/>
        <v>5003265.7</v>
      </c>
      <c r="F412" s="44">
        <f t="shared" si="72"/>
        <v>239.62431527264448</v>
      </c>
    </row>
    <row r="413" spans="1:6" ht="12.75" customHeight="1" x14ac:dyDescent="0.2">
      <c r="A413" s="62">
        <v>451</v>
      </c>
      <c r="B413" s="63" t="s">
        <v>833</v>
      </c>
      <c r="C413" s="267" t="s">
        <v>834</v>
      </c>
      <c r="D413" s="193">
        <v>2085712.44</v>
      </c>
      <c r="E413" s="193">
        <v>4984953.2</v>
      </c>
      <c r="F413" s="44">
        <f t="shared" si="72"/>
        <v>239.00481698234492</v>
      </c>
    </row>
    <row r="414" spans="1:6" ht="12.75" customHeight="1" x14ac:dyDescent="0.2">
      <c r="A414" s="62">
        <v>452</v>
      </c>
      <c r="B414" s="63" t="s">
        <v>835</v>
      </c>
      <c r="C414" s="267" t="s">
        <v>836</v>
      </c>
      <c r="D414" s="193">
        <v>2250</v>
      </c>
      <c r="E414" s="193">
        <v>18312.5</v>
      </c>
      <c r="F414" s="44">
        <f t="shared" si="72"/>
        <v>813.88888888888891</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2304817.34</v>
      </c>
      <c r="E418" s="59">
        <f t="shared" si="102"/>
        <v>4193360.79</v>
      </c>
      <c r="F418" s="44">
        <f t="shared" si="72"/>
        <v>181.93896397881147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8508897.6500000004</v>
      </c>
      <c r="F420" s="44" t="str">
        <f t="shared" si="72"/>
        <v>-</v>
      </c>
    </row>
    <row r="421" spans="1:6" ht="12.75" customHeight="1" x14ac:dyDescent="0.2">
      <c r="A421" s="62">
        <v>97</v>
      </c>
      <c r="B421" s="228" t="s">
        <v>849</v>
      </c>
      <c r="C421" s="267" t="s">
        <v>850</v>
      </c>
      <c r="D421" s="193">
        <v>5059001.4800000004</v>
      </c>
      <c r="E421" s="193">
        <v>4919167.78</v>
      </c>
      <c r="F421" s="44">
        <f t="shared" si="72"/>
        <v>97.235942694367424</v>
      </c>
    </row>
    <row r="422" spans="1:6" ht="12.75" customHeight="1" x14ac:dyDescent="0.2">
      <c r="A422" s="62" t="s">
        <v>630</v>
      </c>
      <c r="B422" s="63" t="s">
        <v>851</v>
      </c>
      <c r="C422" s="267" t="s">
        <v>852</v>
      </c>
      <c r="D422" s="59">
        <f>D6+D308</f>
        <v>11279038.469999999</v>
      </c>
      <c r="E422" s="59">
        <f>E6+E308</f>
        <v>12894319.369999999</v>
      </c>
      <c r="F422" s="44">
        <f t="shared" si="72"/>
        <v>114.32108689314542</v>
      </c>
    </row>
    <row r="423" spans="1:6" ht="12.75" customHeight="1" x14ac:dyDescent="0.2">
      <c r="A423" s="62" t="s">
        <v>630</v>
      </c>
      <c r="B423" s="63" t="s">
        <v>853</v>
      </c>
      <c r="C423" s="267" t="s">
        <v>854</v>
      </c>
      <c r="D423" s="59">
        <f t="shared" ref="D423:E423" si="103">D299+D360</f>
        <v>10890580.99</v>
      </c>
      <c r="E423" s="59">
        <f t="shared" si="103"/>
        <v>16115575.23</v>
      </c>
      <c r="F423" s="44">
        <f t="shared" si="72"/>
        <v>147.97718546694358</v>
      </c>
    </row>
    <row r="424" spans="1:6" ht="12.75" customHeight="1" x14ac:dyDescent="0.2">
      <c r="A424" s="62" t="s">
        <v>630</v>
      </c>
      <c r="B424" s="63" t="s">
        <v>855</v>
      </c>
      <c r="C424" s="267" t="s">
        <v>856</v>
      </c>
      <c r="D424" s="59">
        <f t="shared" ref="D424:E424" si="104">IF(D422&gt;=D423,D422-D423,0)</f>
        <v>388457.47999999858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3221255.8600000013</v>
      </c>
      <c r="F425" s="44" t="str">
        <f t="shared" si="72"/>
        <v>-</v>
      </c>
    </row>
    <row r="426" spans="1:6" ht="12.75" customHeight="1" x14ac:dyDescent="0.2">
      <c r="A426" s="271" t="s">
        <v>859</v>
      </c>
      <c r="B426" s="182" t="s">
        <v>860</v>
      </c>
      <c r="C426" s="272" t="s">
        <v>861</v>
      </c>
      <c r="D426" s="59">
        <f t="shared" ref="D426:E426" si="106">IF(D302-D303+D419-D420&gt;=0,D302-D303+D419-D420,0)</f>
        <v>19562688.739999998</v>
      </c>
      <c r="E426" s="59">
        <f t="shared" si="106"/>
        <v>18142536.259999998</v>
      </c>
      <c r="F426" s="44">
        <f t="shared" si="72"/>
        <v>92.740504647011008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10453189.960000001</v>
      </c>
      <c r="E428" s="80">
        <f t="shared" si="108"/>
        <v>7711827.6200000001</v>
      </c>
      <c r="F428" s="60">
        <f t="shared" si="72"/>
        <v>73.774873024502071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19912.240000000002</v>
      </c>
      <c r="E535" s="59">
        <f>E536+E571+E584+E597+E629</f>
        <v>19912.240000000002</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19912.240000000002</v>
      </c>
      <c r="E584" s="59">
        <f t="shared" si="147"/>
        <v>19912.240000000002</v>
      </c>
      <c r="F584" s="44">
        <f t="shared" si="109"/>
        <v>100</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19912.240000000002</v>
      </c>
      <c r="E589" s="59">
        <f t="shared" si="149"/>
        <v>19912.240000000002</v>
      </c>
      <c r="F589" s="44">
        <f t="shared" si="109"/>
        <v>100</v>
      </c>
    </row>
    <row r="590" spans="1:6" ht="12.75" customHeight="1" x14ac:dyDescent="0.2">
      <c r="A590" s="62">
        <v>5321</v>
      </c>
      <c r="B590" s="64" t="s">
        <v>1180</v>
      </c>
      <c r="C590" s="267" t="s">
        <v>1181</v>
      </c>
      <c r="D590" s="193">
        <v>19912.240000000002</v>
      </c>
      <c r="E590" s="193">
        <v>19912.240000000002</v>
      </c>
      <c r="F590" s="44">
        <f t="shared" si="109"/>
        <v>100</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19912.240000000002</v>
      </c>
      <c r="E640" s="59">
        <f>IF(E535-E430&gt;=0,E535-E430,0)</f>
        <v>19912.240000000002</v>
      </c>
      <c r="F640" s="44">
        <f t="shared" si="109"/>
        <v>100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39824.480000000003</v>
      </c>
      <c r="F642" s="44" t="str">
        <f t="shared" si="109"/>
        <v>-</v>
      </c>
    </row>
    <row r="643" spans="1:6" ht="12.75" customHeight="1" x14ac:dyDescent="0.2">
      <c r="A643" s="62" t="s">
        <v>630</v>
      </c>
      <c r="B643" s="63" t="s">
        <v>1284</v>
      </c>
      <c r="C643" s="267" t="s">
        <v>1285</v>
      </c>
      <c r="D643" s="59">
        <f>D422+D430</f>
        <v>11279038.469999999</v>
      </c>
      <c r="E643" s="59">
        <f>E422+E430</f>
        <v>12894319.369999999</v>
      </c>
      <c r="F643" s="44">
        <f t="shared" si="109"/>
        <v>114.32108689314542</v>
      </c>
    </row>
    <row r="644" spans="1:6" ht="12.75" customHeight="1" x14ac:dyDescent="0.2">
      <c r="A644" s="62" t="s">
        <v>630</v>
      </c>
      <c r="B644" s="63" t="s">
        <v>1286</v>
      </c>
      <c r="C644" s="267" t="s">
        <v>1287</v>
      </c>
      <c r="D644" s="59">
        <f>D423+D535</f>
        <v>10910493.23</v>
      </c>
      <c r="E644" s="59">
        <f>E423+E535</f>
        <v>16135487.470000001</v>
      </c>
      <c r="F644" s="44">
        <f t="shared" si="109"/>
        <v>147.88962450967031</v>
      </c>
    </row>
    <row r="645" spans="1:6" ht="12.75" customHeight="1" x14ac:dyDescent="0.2">
      <c r="A645" s="62" t="s">
        <v>630</v>
      </c>
      <c r="B645" s="63" t="s">
        <v>1288</v>
      </c>
      <c r="C645" s="267" t="s">
        <v>1289</v>
      </c>
      <c r="D645" s="59">
        <f t="shared" ref="D645:E645" si="163">IF(D643&gt;=D644,D643-D644,0)</f>
        <v>368545.23999999836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3241168.1000000015</v>
      </c>
      <c r="F646" s="44" t="str">
        <f t="shared" si="109"/>
        <v>-</v>
      </c>
    </row>
    <row r="647" spans="1:6" ht="24" x14ac:dyDescent="0.2">
      <c r="A647" s="271" t="s">
        <v>1292</v>
      </c>
      <c r="B647" s="63" t="s">
        <v>1293</v>
      </c>
      <c r="C647" s="272" t="s">
        <v>1292</v>
      </c>
      <c r="D647" s="59">
        <f>IF(D426-D427+D641-D642&gt;=0,D426-D427+D641-D642,0)</f>
        <v>19562688.739999998</v>
      </c>
      <c r="E647" s="59">
        <f>IF(E426-E427+E641-E642&gt;=0,E426-E427+E641-E642,0)</f>
        <v>18102711.779999997</v>
      </c>
      <c r="F647" s="44">
        <f t="shared" si="109"/>
        <v>92.536930994486596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19931233.979999997</v>
      </c>
      <c r="E649" s="59">
        <f t="shared" si="165"/>
        <v>14861543.679999996</v>
      </c>
      <c r="F649" s="44">
        <f t="shared" si="109"/>
        <v>74.564092192750422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18532.09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20401378.25</v>
      </c>
      <c r="E653" s="193">
        <v>20961527.379999999</v>
      </c>
      <c r="F653" s="44">
        <f t="shared" ref="F653:F740" si="167">IF(D653&lt;&gt;0,IF(E653/D653&gt;=100,"&gt;&gt;100",E653/D653*100),"-")</f>
        <v>102.74564356944855</v>
      </c>
    </row>
    <row r="654" spans="1:6" ht="12.75" customHeight="1" x14ac:dyDescent="0.2">
      <c r="A654" s="62" t="s">
        <v>1305</v>
      </c>
      <c r="B654" s="63" t="s">
        <v>1306</v>
      </c>
      <c r="C654" s="267" t="s">
        <v>1305</v>
      </c>
      <c r="D654" s="193">
        <v>13466987.6</v>
      </c>
      <c r="E654" s="193">
        <v>15122169.130000001</v>
      </c>
      <c r="F654" s="44">
        <f t="shared" si="167"/>
        <v>112.29065904835318</v>
      </c>
    </row>
    <row r="655" spans="1:6" ht="12.75" customHeight="1" x14ac:dyDescent="0.2">
      <c r="A655" s="62" t="s">
        <v>1307</v>
      </c>
      <c r="B655" s="63" t="s">
        <v>1308</v>
      </c>
      <c r="C655" s="267" t="s">
        <v>1307</v>
      </c>
      <c r="D655" s="193">
        <v>13439085.960000001</v>
      </c>
      <c r="E655" s="193">
        <v>19323161.34</v>
      </c>
      <c r="F655" s="44">
        <f t="shared" si="167"/>
        <v>143.78330042320823</v>
      </c>
    </row>
    <row r="656" spans="1:6" ht="24" x14ac:dyDescent="0.2">
      <c r="A656" s="62">
        <v>11</v>
      </c>
      <c r="B656" s="63" t="s">
        <v>1309</v>
      </c>
      <c r="C656" s="267" t="s">
        <v>1310</v>
      </c>
      <c r="D656" s="59">
        <f t="shared" ref="D656:E656" si="168">+D653+D654-D655</f>
        <v>20429279.890000001</v>
      </c>
      <c r="E656" s="59">
        <f t="shared" si="168"/>
        <v>16760535.169999998</v>
      </c>
      <c r="F656" s="44">
        <f t="shared" si="167"/>
        <v>82.04173255369696</v>
      </c>
    </row>
    <row r="657" spans="1:6" ht="24" x14ac:dyDescent="0.2">
      <c r="A657" s="62" t="s">
        <v>630</v>
      </c>
      <c r="B657" s="63" t="s">
        <v>1311</v>
      </c>
      <c r="C657" s="267" t="s">
        <v>1312</v>
      </c>
      <c r="D657" s="273">
        <v>78</v>
      </c>
      <c r="E657" s="273">
        <v>78</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75</v>
      </c>
      <c r="E659" s="273">
        <v>75</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174306.86</v>
      </c>
      <c r="E661" s="193">
        <v>213526.41</v>
      </c>
      <c r="F661" s="44">
        <f t="shared" si="167"/>
        <v>122.50029057949871</v>
      </c>
    </row>
    <row r="662" spans="1:6" ht="12.75" customHeight="1" x14ac:dyDescent="0.2">
      <c r="A662" s="69">
        <v>61315</v>
      </c>
      <c r="B662" s="64" t="s">
        <v>1322</v>
      </c>
      <c r="C662" s="301" t="s">
        <v>1323</v>
      </c>
      <c r="D662" s="191">
        <v>760657.1</v>
      </c>
      <c r="E662" s="191">
        <v>494028.92</v>
      </c>
      <c r="F662" s="70">
        <f t="shared" si="167"/>
        <v>64.94765118211609</v>
      </c>
    </row>
    <row r="663" spans="1:6" ht="12.75" customHeight="1" x14ac:dyDescent="0.2">
      <c r="A663" s="69">
        <v>61316</v>
      </c>
      <c r="B663" s="64" t="s">
        <v>1324</v>
      </c>
      <c r="C663" s="300" t="s">
        <v>1325</v>
      </c>
      <c r="D663" s="191">
        <v>0</v>
      </c>
      <c r="E663" s="191">
        <v>379890.6</v>
      </c>
      <c r="F663" s="70" t="str">
        <f t="shared" si="167"/>
        <v>-</v>
      </c>
    </row>
    <row r="664" spans="1:6" ht="12.75" customHeight="1" x14ac:dyDescent="0.2">
      <c r="A664" s="69" t="s">
        <v>1326</v>
      </c>
      <c r="B664" s="64" t="s">
        <v>1327</v>
      </c>
      <c r="C664" s="300" t="s">
        <v>1326</v>
      </c>
      <c r="D664" s="191">
        <v>1073324.93</v>
      </c>
      <c r="E664" s="191">
        <v>1050534.31</v>
      </c>
      <c r="F664" s="70">
        <f t="shared" si="167"/>
        <v>97.876633686315301</v>
      </c>
    </row>
    <row r="665" spans="1:6" ht="12.75" customHeight="1" x14ac:dyDescent="0.2">
      <c r="A665" s="69">
        <v>61451</v>
      </c>
      <c r="B665" s="64" t="s">
        <v>1328</v>
      </c>
      <c r="C665" s="301" t="s">
        <v>1329</v>
      </c>
      <c r="D665" s="191"/>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521.20000000000005</v>
      </c>
      <c r="E667" s="191">
        <v>638.6</v>
      </c>
      <c r="F667" s="70">
        <f t="shared" si="167"/>
        <v>122.52494244052185</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96827.65</v>
      </c>
      <c r="E669" s="193">
        <v>121334.33</v>
      </c>
      <c r="F669" s="44">
        <f t="shared" si="167"/>
        <v>125.30958873834078</v>
      </c>
    </row>
    <row r="670" spans="1:6" ht="12.75" customHeight="1" x14ac:dyDescent="0.2">
      <c r="A670" s="62">
        <v>63312</v>
      </c>
      <c r="B670" s="63" t="s">
        <v>1338</v>
      </c>
      <c r="C670" s="267" t="s">
        <v>1339</v>
      </c>
      <c r="D670" s="193">
        <v>0</v>
      </c>
      <c r="E670" s="193">
        <v>8580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25742.95</v>
      </c>
      <c r="E672" s="193">
        <v>30370.58</v>
      </c>
      <c r="F672" s="44">
        <f t="shared" si="167"/>
        <v>117.97630030746282</v>
      </c>
    </row>
    <row r="673" spans="1:6" ht="12.75" customHeight="1" x14ac:dyDescent="0.2">
      <c r="A673" s="62">
        <v>63321</v>
      </c>
      <c r="B673" s="63" t="s">
        <v>1344</v>
      </c>
      <c r="C673" s="267" t="s">
        <v>1345</v>
      </c>
      <c r="D673" s="193">
        <v>200469.5</v>
      </c>
      <c r="E673" s="193">
        <v>0</v>
      </c>
      <c r="F673" s="44">
        <f t="shared" si="167"/>
        <v>0</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13256.9</v>
      </c>
      <c r="E704" s="191">
        <v>0</v>
      </c>
      <c r="F704" s="70">
        <f t="shared" si="167"/>
        <v>0</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43122.46</v>
      </c>
      <c r="E706" s="191">
        <v>2715.8</v>
      </c>
      <c r="F706" s="70">
        <f t="shared" si="167"/>
        <v>6.2978781822743883</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83288.95</v>
      </c>
      <c r="E708" s="191">
        <v>0</v>
      </c>
      <c r="F708" s="70">
        <f t="shared" si="167"/>
        <v>0</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1626.35</v>
      </c>
      <c r="E711" s="191">
        <v>4908.18</v>
      </c>
      <c r="F711" s="70">
        <f t="shared" si="167"/>
        <v>301.79112737110711</v>
      </c>
    </row>
    <row r="712" spans="1:6" ht="12.75" customHeight="1" x14ac:dyDescent="0.2">
      <c r="A712" s="69" t="s">
        <v>1407</v>
      </c>
      <c r="B712" s="64" t="s">
        <v>1408</v>
      </c>
      <c r="C712" s="300" t="s">
        <v>1407</v>
      </c>
      <c r="D712" s="191">
        <v>59069.32</v>
      </c>
      <c r="E712" s="191">
        <v>57403.5</v>
      </c>
      <c r="F712" s="70">
        <f t="shared" si="167"/>
        <v>97.179889661841372</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202976.52</v>
      </c>
      <c r="E722" s="191">
        <v>206749.15</v>
      </c>
      <c r="F722" s="70">
        <f t="shared" si="167"/>
        <v>101.85865340483717</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7312.5</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1400</v>
      </c>
      <c r="E732" s="191">
        <v>14505.79</v>
      </c>
      <c r="F732" s="70">
        <f t="shared" si="167"/>
        <v>1036.1278571428572</v>
      </c>
    </row>
    <row r="733" spans="1:6" ht="12.75" customHeight="1" x14ac:dyDescent="0.2">
      <c r="A733" s="69">
        <v>31215</v>
      </c>
      <c r="B733" s="64" t="s">
        <v>1444</v>
      </c>
      <c r="C733" s="301" t="s">
        <v>1445</v>
      </c>
      <c r="D733" s="191">
        <v>2083.0700000000002</v>
      </c>
      <c r="E733" s="191">
        <v>1031.2</v>
      </c>
      <c r="F733" s="70">
        <f t="shared" si="167"/>
        <v>49.503857287561146</v>
      </c>
    </row>
    <row r="734" spans="1:6" ht="12.75" customHeight="1" x14ac:dyDescent="0.2">
      <c r="A734" s="69">
        <v>32121</v>
      </c>
      <c r="B734" s="64" t="s">
        <v>1446</v>
      </c>
      <c r="C734" s="301" t="s">
        <v>1447</v>
      </c>
      <c r="D734" s="191">
        <v>21050.79</v>
      </c>
      <c r="E734" s="191">
        <v>21409.48</v>
      </c>
      <c r="F734" s="70">
        <f t="shared" si="167"/>
        <v>101.70392655097504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320</v>
      </c>
      <c r="E736" s="193">
        <v>263.37</v>
      </c>
      <c r="F736" s="44">
        <f t="shared" si="167"/>
        <v>82.303124999999994</v>
      </c>
    </row>
    <row r="737" spans="1:6" ht="12.75" customHeight="1" x14ac:dyDescent="0.2">
      <c r="A737" s="62" t="s">
        <v>1452</v>
      </c>
      <c r="B737" s="63" t="s">
        <v>1453</v>
      </c>
      <c r="C737" s="267" t="s">
        <v>1452</v>
      </c>
      <c r="D737" s="193">
        <v>1727.56</v>
      </c>
      <c r="E737" s="193">
        <v>4202.18</v>
      </c>
      <c r="F737" s="44">
        <f t="shared" si="167"/>
        <v>243.24365000347314</v>
      </c>
    </row>
    <row r="738" spans="1:6" ht="12.75" customHeight="1" x14ac:dyDescent="0.2">
      <c r="A738" s="62" t="s">
        <v>1454</v>
      </c>
      <c r="B738" s="63" t="s">
        <v>1455</v>
      </c>
      <c r="C738" s="267" t="s">
        <v>1454</v>
      </c>
      <c r="D738" s="193">
        <v>12435.97</v>
      </c>
      <c r="E738" s="193">
        <v>7610.75</v>
      </c>
      <c r="F738" s="44">
        <f t="shared" si="167"/>
        <v>61.199488258656146</v>
      </c>
    </row>
    <row r="739" spans="1:6" ht="12.75" customHeight="1" x14ac:dyDescent="0.2">
      <c r="A739" s="69" t="s">
        <v>1456</v>
      </c>
      <c r="B739" s="64" t="s">
        <v>1457</v>
      </c>
      <c r="C739" s="301" t="s">
        <v>1456</v>
      </c>
      <c r="D739" s="191">
        <v>2177.5</v>
      </c>
      <c r="E739" s="191">
        <v>3055.28</v>
      </c>
      <c r="F739" s="70">
        <f t="shared" si="167"/>
        <v>140.31136624569461</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6820.97</v>
      </c>
      <c r="E741" s="191">
        <v>6404.53</v>
      </c>
      <c r="F741" s="70">
        <f t="shared" ref="F741:F1006" si="169">IF(D741&lt;&gt;0,IF(E741/D741&gt;=100,"&gt;&gt;100",E741/D741*100),"-")</f>
        <v>93.894709989928117</v>
      </c>
    </row>
    <row r="742" spans="1:6" ht="12.75" customHeight="1" x14ac:dyDescent="0.2">
      <c r="A742" s="69" t="s">
        <v>1462</v>
      </c>
      <c r="B742" s="64" t="s">
        <v>1463</v>
      </c>
      <c r="C742" s="301" t="s">
        <v>1462</v>
      </c>
      <c r="D742" s="191">
        <v>3218.78</v>
      </c>
      <c r="E742" s="191">
        <v>45.83</v>
      </c>
      <c r="F742" s="70">
        <f t="shared" si="169"/>
        <v>1.42383138953268</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1960</v>
      </c>
      <c r="E744" s="191">
        <v>2328</v>
      </c>
      <c r="F744" s="70">
        <f t="shared" si="170"/>
        <v>118.77551020408164</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492</v>
      </c>
      <c r="E777" s="191">
        <v>0</v>
      </c>
      <c r="F777" s="70">
        <f t="shared" si="169"/>
        <v>0</v>
      </c>
    </row>
    <row r="778" spans="1:6" ht="12.75" customHeight="1" x14ac:dyDescent="0.2">
      <c r="A778" s="69">
        <v>35232</v>
      </c>
      <c r="B778" s="64" t="s">
        <v>1534</v>
      </c>
      <c r="C778" s="301" t="s">
        <v>1535</v>
      </c>
      <c r="D778" s="191">
        <v>3109.15</v>
      </c>
      <c r="E778" s="191">
        <v>2274.44</v>
      </c>
      <c r="F778" s="70">
        <f t="shared" si="169"/>
        <v>73.153112587041463</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2830</v>
      </c>
      <c r="F780" s="70" t="str">
        <f t="shared" si="169"/>
        <v>-</v>
      </c>
    </row>
    <row r="781" spans="1:6" ht="12.75" customHeight="1" x14ac:dyDescent="0.2">
      <c r="A781" s="69">
        <v>36315</v>
      </c>
      <c r="B781" s="64" t="s">
        <v>1540</v>
      </c>
      <c r="C781" s="301" t="s">
        <v>1541</v>
      </c>
      <c r="D781" s="191">
        <v>36839.519999999997</v>
      </c>
      <c r="E781" s="191">
        <v>75948.490000000005</v>
      </c>
      <c r="F781" s="70">
        <f t="shared" si="169"/>
        <v>206.16036799610856</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195000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3000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162228.04</v>
      </c>
      <c r="E843" s="193">
        <v>222857.24</v>
      </c>
      <c r="F843" s="44">
        <f t="shared" si="169"/>
        <v>137.37282408145964</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151550</v>
      </c>
      <c r="E846" s="193">
        <v>193910</v>
      </c>
      <c r="F846" s="44">
        <f t="shared" si="169"/>
        <v>127.95117123061696</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22537.3</v>
      </c>
      <c r="E851" s="193">
        <v>21361.4</v>
      </c>
      <c r="F851" s="44">
        <f t="shared" si="169"/>
        <v>94.78242735376466</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15163.47</v>
      </c>
      <c r="E853" s="193">
        <v>14399.76</v>
      </c>
      <c r="F853" s="44">
        <f t="shared" si="169"/>
        <v>94.963487908770233</v>
      </c>
    </row>
    <row r="854" spans="1:6" ht="12.75" customHeight="1" x14ac:dyDescent="0.2">
      <c r="A854" s="62" t="s">
        <v>1684</v>
      </c>
      <c r="B854" s="63" t="s">
        <v>1685</v>
      </c>
      <c r="C854" s="267" t="s">
        <v>1684</v>
      </c>
      <c r="D854" s="193">
        <v>12434.75</v>
      </c>
      <c r="E854" s="193">
        <v>14971.69</v>
      </c>
      <c r="F854" s="44">
        <f t="shared" si="169"/>
        <v>120.40201853676191</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305129.69</v>
      </c>
      <c r="E857" s="193">
        <v>338805.59</v>
      </c>
      <c r="F857" s="44">
        <f t="shared" si="169"/>
        <v>111.03658578750564</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7" zoomScale="130" zoomScaleNormal="13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130" zoomScaleNormal="13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3793683.35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17059749.5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923596.92</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11203545.280000001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4675848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3130171.94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6309.55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384990.87</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255246.67</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814799.08</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868477.46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1067701.71</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4493705.9800000004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438901.32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18048905.690000001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971624.97</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11699184.890000002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4689624.26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3307241.47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6188.48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373973.87</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255246.67</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813631.32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867371.14</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1385907.68</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5025022.68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353073.15</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2804527.16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2804527.1599999997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508690.33</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851161.08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1394953.1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49722.65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34442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End user</cp:lastModifiedBy>
  <cp:lastPrinted>2025-07-10T08:43:40Z</cp:lastPrinted>
  <dcterms:created xsi:type="dcterms:W3CDTF">2022-04-01T05:14:30Z</dcterms:created>
  <dcterms:modified xsi:type="dcterms:W3CDTF">2025-07-16T13:02:00Z</dcterms:modified>
</cp:coreProperties>
</file>