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20" windowHeight="7755" tabRatio="248"/>
  </bookViews>
  <sheets>
    <sheet name="Obrazac proračun za 2023." sheetId="3" r:id="rId1"/>
  </sheets>
  <definedNames>
    <definedName name="_xlnm.Print_Area" localSheetId="0">'Obrazac proračun za 2023.'!$A$1:$E$142</definedName>
  </definedNames>
  <calcPr calcId="145621"/>
</workbook>
</file>

<file path=xl/calcChain.xml><?xml version="1.0" encoding="utf-8"?>
<calcChain xmlns="http://schemas.openxmlformats.org/spreadsheetml/2006/main">
  <c r="E15" i="3" l="1"/>
  <c r="D15" i="3"/>
  <c r="C120" i="3" l="1"/>
  <c r="D9" i="3"/>
  <c r="D8" i="3"/>
  <c r="D7" i="3" s="1"/>
  <c r="D23" i="3"/>
  <c r="D29" i="3"/>
  <c r="D35" i="3"/>
  <c r="D42" i="3"/>
  <c r="D50" i="3"/>
  <c r="D56" i="3"/>
  <c r="D69" i="3"/>
  <c r="D75" i="3"/>
  <c r="D81" i="3"/>
  <c r="D87" i="3"/>
  <c r="D94" i="3"/>
  <c r="D100" i="3"/>
  <c r="D93" i="3" s="1"/>
  <c r="D104" i="3"/>
  <c r="E9" i="3"/>
  <c r="E23" i="3"/>
  <c r="E22" i="3" s="1"/>
  <c r="E29" i="3"/>
  <c r="E35" i="3"/>
  <c r="E42" i="3"/>
  <c r="E50" i="3"/>
  <c r="E41" i="3" s="1"/>
  <c r="E56" i="3"/>
  <c r="E69" i="3"/>
  <c r="E75" i="3"/>
  <c r="E81" i="3"/>
  <c r="E87" i="3"/>
  <c r="E94" i="3"/>
  <c r="E93" i="3" s="1"/>
  <c r="E67" i="3" s="1"/>
  <c r="E100" i="3"/>
  <c r="E104" i="3"/>
  <c r="D41" i="3"/>
  <c r="D22" i="3"/>
  <c r="D68" i="3"/>
  <c r="E8" i="3"/>
  <c r="E68" i="3"/>
  <c r="C128" i="3"/>
  <c r="C132" i="3"/>
  <c r="C124" i="3"/>
  <c r="C136" i="3"/>
  <c r="E7" i="3" l="1"/>
  <c r="E111" i="3" s="1"/>
  <c r="E116" i="3" s="1"/>
  <c r="D67" i="3"/>
  <c r="E115" i="3" l="1"/>
  <c r="D115" i="3"/>
  <c r="D111" i="3"/>
  <c r="D116" i="3" l="1"/>
  <c r="E113" i="3"/>
  <c r="E112" i="3"/>
</calcChain>
</file>

<file path=xl/sharedStrings.xml><?xml version="1.0" encoding="utf-8"?>
<sst xmlns="http://schemas.openxmlformats.org/spreadsheetml/2006/main" count="200" uniqueCount="183">
  <si>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</si>
  <si>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</si>
  <si>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</si>
  <si>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</si>
  <si>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</si>
  <si>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</si>
  <si>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</si>
  <si>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</si>
  <si>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5.3.</t>
  </si>
  <si>
    <t>5.3.1.</t>
  </si>
  <si>
    <t>5.3.3.</t>
  </si>
  <si>
    <t>5.3.2.</t>
  </si>
  <si>
    <t>5.3.4.</t>
  </si>
  <si>
    <t>5.3.5.</t>
  </si>
  <si>
    <t>5.3.6.</t>
  </si>
  <si>
    <t>UDIO UKUPNOG IZNOSA KOJI SE TRAŽI OD DAVATELJA FINANCJJSKIH SREDSTAV U ODNOSU NA UKUPAN PRORAČUN (u %):</t>
  </si>
  <si>
    <t>C)</t>
  </si>
  <si>
    <t>LJUDSKI RESURSI (1.1. + 1.2.)</t>
  </si>
  <si>
    <t>PUTOVANJA (2.1. + 2.2. + 2.3.)</t>
  </si>
  <si>
    <t>OSTALI TROŠKOVI, USLUGE (promotivne aktivnosti, kampanje, edukacije/radionice za ključne korisnike, troškovi praćenja i vednovanja provedbe programa, drugi troškovi neophodni i neposredno vezani i nužni za provedbu programskih aktivnosti i sl.)  (3.1. + 3.2. + 3.3.)</t>
  </si>
  <si>
    <t>OPREMA I ROBA (do 30% iznosa koji se traži od davatelja financijske potpore - specificirati troškove)  (4.1. + 4.2. + 4.3. + 4.4.)</t>
  </si>
  <si>
    <t>TROŠKOVI OBAVLJANJA OSNOVNE DJELATNOSTI (specificirati, npr. režije, najam prostora, knjigovodstveni servis i sl.)  (5.1. + 5.2. + 5.3.)</t>
  </si>
  <si>
    <t xml:space="preserve">Upute za ispunjavanje obrasca: </t>
  </si>
  <si>
    <t>2.2.5.</t>
  </si>
  <si>
    <t>3.</t>
  </si>
  <si>
    <t>3.1.</t>
  </si>
  <si>
    <t>3.1.1.</t>
  </si>
  <si>
    <t>3.1.2.</t>
  </si>
  <si>
    <t>3.1.3.</t>
  </si>
  <si>
    <t>3.1.4.</t>
  </si>
  <si>
    <t>3.1.5.</t>
  </si>
  <si>
    <t>1.2.3.</t>
  </si>
  <si>
    <t>1.1.3.</t>
  </si>
  <si>
    <t>Grad Rovinj-Rovigno</t>
  </si>
  <si>
    <t>4.3.</t>
  </si>
  <si>
    <t>R.br.</t>
  </si>
  <si>
    <t>A)</t>
  </si>
  <si>
    <t>1.</t>
  </si>
  <si>
    <t>1.1.</t>
  </si>
  <si>
    <t>1.1.1.</t>
  </si>
  <si>
    <t>1.1.2.</t>
  </si>
  <si>
    <t>1.1.4.</t>
  </si>
  <si>
    <t>1.1.5.</t>
  </si>
  <si>
    <t>1.2.</t>
  </si>
  <si>
    <t>1.2.1.</t>
  </si>
  <si>
    <t>1.2.2.</t>
  </si>
  <si>
    <t>¸1.2.4.</t>
  </si>
  <si>
    <t>1.2.5.</t>
  </si>
  <si>
    <t>2.</t>
  </si>
  <si>
    <t>2.1.</t>
  </si>
  <si>
    <t>2.2.</t>
  </si>
  <si>
    <t>2.3.</t>
  </si>
  <si>
    <t>2.1.1.</t>
  </si>
  <si>
    <t>2.1.2.</t>
  </si>
  <si>
    <t>2.1.3.</t>
  </si>
  <si>
    <t>2.1.4.</t>
  </si>
  <si>
    <t>2.1.5.</t>
  </si>
  <si>
    <t>2.2.1.</t>
  </si>
  <si>
    <t>2.2.2.</t>
  </si>
  <si>
    <t>2.2.3.</t>
  </si>
  <si>
    <t>2.2.4.</t>
  </si>
  <si>
    <t>2.3.1.</t>
  </si>
  <si>
    <t>2.3.2.</t>
  </si>
  <si>
    <t>2.3.3.</t>
  </si>
  <si>
    <t>2.3.4.</t>
  </si>
  <si>
    <t>2.3.5.</t>
  </si>
  <si>
    <t>3.1.6.</t>
  </si>
  <si>
    <t>3.2.</t>
  </si>
  <si>
    <t>3.2.1.</t>
  </si>
  <si>
    <t>3.2.2.</t>
  </si>
  <si>
    <t>3.2.3.</t>
  </si>
  <si>
    <t>3.2.4.</t>
  </si>
  <si>
    <t>3.2.5.</t>
  </si>
  <si>
    <t>3.3.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</si>
  <si>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</si>
  <si>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</si>
  <si>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</si>
  <si>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</si>
  <si>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</si>
  <si>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</si>
  <si>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</si>
  <si>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</si>
  <si>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B)</t>
  </si>
  <si>
    <t>4.</t>
  </si>
  <si>
    <t>4.1.</t>
  </si>
  <si>
    <t>4.2.</t>
  </si>
  <si>
    <t>4.1.1.</t>
  </si>
  <si>
    <t>4.1.2.</t>
  </si>
  <si>
    <t>4.1.3.</t>
  </si>
  <si>
    <t>4.1.4.</t>
  </si>
  <si>
    <t>4.1.5.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</si>
  <si>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</si>
  <si>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</si>
  <si>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</si>
  <si>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</si>
  <si>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</si>
  <si>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</si>
  <si>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</si>
  <si>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</si>
  <si>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4.3.4.</t>
  </si>
  <si>
    <t>4.3.5.</t>
  </si>
  <si>
    <t>3.3.9.</t>
  </si>
  <si>
    <t>3.3.10.</t>
  </si>
  <si>
    <t>3.1.7.</t>
  </si>
  <si>
    <t>4.4.</t>
  </si>
  <si>
    <t>4.4.1.</t>
  </si>
  <si>
    <t>4.4.2.</t>
  </si>
  <si>
    <t>4.4.3.</t>
  </si>
  <si>
    <t>4.4.4.</t>
  </si>
  <si>
    <t>4.4.5.</t>
  </si>
  <si>
    <t>5.</t>
  </si>
  <si>
    <t>5.1.</t>
  </si>
  <si>
    <t>5.2.</t>
  </si>
  <si>
    <t>Pečat</t>
  </si>
  <si>
    <t>Vrsta troška (opis/obrazloženje)</t>
  </si>
  <si>
    <t>IZRAVNI TROŠKOVI (specificirati troškove koji su izravno povezani s programom) (1+2+3)</t>
  </si>
  <si>
    <r>
      <t xml:space="preserve">NAMJEŠTAJ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</si>
  <si>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t>MP</t>
  </si>
  <si>
    <r>
      <t xml:space="preserve">Povežite trošak sa </t>
    </r>
    <r>
      <rPr>
        <b/>
        <u/>
        <sz val="12"/>
        <rFont val="Calibri"/>
        <family val="2"/>
        <charset val="238"/>
      </rPr>
      <t>R.br. aktivnosti iz točke IV.2. Obrasca opisa programa</t>
    </r>
    <r>
      <rPr>
        <b/>
        <i/>
        <sz val="12"/>
        <rFont val="Calibri"/>
        <family val="2"/>
        <charset val="238"/>
      </rPr>
      <t xml:space="preserve"> (upisati samo r.br. aktivnosti)</t>
    </r>
  </si>
  <si>
    <t xml:space="preserve">Pun naziv organizacije i sjedište: </t>
  </si>
  <si>
    <t>Ostala tijela javne vlasti, agencije, fondovi i sl.:</t>
  </si>
  <si>
    <t>Jedinice lokalne i područne (regionalne) samouprave:</t>
  </si>
  <si>
    <t>Vlastiti izvori:</t>
  </si>
  <si>
    <t>Drugo:</t>
  </si>
  <si>
    <t>OSTALI IZVORI FINANCIRANJA</t>
  </si>
  <si>
    <t>1.3.</t>
  </si>
  <si>
    <t>U (upisati mjesto i datum)</t>
  </si>
  <si>
    <t>Ime i prezime te                                                            potpis odgovorne/ovlaštene osobe</t>
  </si>
  <si>
    <r>
      <t xml:space="preserve">NEIZRAVNI TROŠKOVI (specificirati troškove koji su neizravno povezani s provedbom programa (4+5)        </t>
    </r>
    <r>
      <rPr>
        <b/>
        <sz val="11"/>
        <color indexed="10"/>
        <rFont val="Calibri"/>
        <family val="2"/>
        <charset val="238"/>
      </rPr>
      <t>Napomena: do najviše 30% vrijednosti proračuna projekta koji se traži od davatelja financijske potpore</t>
    </r>
  </si>
  <si>
    <t xml:space="preserve">UDIO NEIZRAVNIH TROŠKOVA (točka B.) OD UKUPNOG IZNOSA KOJI SE TRAŽI OD DAVATELJA FINANCIJSKIH SREDSTAVA u % (najviše do 30%):    </t>
  </si>
  <si>
    <t xml:space="preserve">UDIO TROŠKOVA OPREMA I ROBA (točka 4.) OD UKUPNOG IZNOSA KOJI SE TRAŽI OD DAVATELJA FINANCIJSKIH SREDSTAVA u % (najviše do 30%):    </t>
  </si>
  <si>
    <t>Prihodi iz naplačenih članarina (PRIMJER)</t>
  </si>
  <si>
    <t>Prihodi od prodaje (ulaznice, kotizacije, rpzivoda, izrađenih souvenira i sl.) (PRIMJER)</t>
  </si>
  <si>
    <t>Donacija Istarske županije (PRIMJER)</t>
  </si>
  <si>
    <t>Donacije Grada XXXX (PRIMJER)</t>
  </si>
  <si>
    <t>Ministarstvo kulture (PRIMJER)</t>
  </si>
  <si>
    <t>Fond za turizam (PRIMJER)</t>
  </si>
  <si>
    <t>Donacije tvrtke x d.o.o. (PRIMJER)</t>
  </si>
  <si>
    <t>Donacije poslovnih subjekata (PRIMJER)</t>
  </si>
  <si>
    <t>Donacije fizičkih osoba (PRIMJER)</t>
  </si>
  <si>
    <t>Nabava rezervnih djelova (opis, jed. Cijena, količina ponuda) - poteba izmjene dotrajalih djelova na Xxxxxx opremi (PRIMJER)</t>
  </si>
  <si>
    <r>
      <t xml:space="preserve">1. Obrazac </t>
    </r>
    <r>
      <rPr>
        <b/>
        <sz val="12"/>
        <color theme="0"/>
        <rFont val="Verdana"/>
        <family val="2"/>
        <charset val="238"/>
      </rPr>
      <t>ispuniti isključivo računalom</t>
    </r>
    <r>
      <rPr>
        <sz val="10"/>
        <color theme="0"/>
        <rFont val="Verdana"/>
        <family val="2"/>
        <charset val="238"/>
      </rPr>
      <t xml:space="preserve">;                                                                                                                                                                                                                         2. Prema potrebi dodati bijele redke (npr. 1.2.5., 1.2.6. itd.);                                                                                                                                                                                                       3. </t>
    </r>
    <r>
      <rPr>
        <b/>
        <u/>
        <sz val="12"/>
        <color theme="0"/>
        <rFont val="Verdana"/>
        <family val="2"/>
        <charset val="238"/>
      </rPr>
      <t>Popunjavati samo prazna bijela polja</t>
    </r>
    <r>
      <rPr>
        <sz val="10"/>
        <color theme="0"/>
        <rFont val="Verdana"/>
        <family val="2"/>
        <charset val="238"/>
      </rPr>
      <t xml:space="preserve"> (obojana polja se ne popunjavaju);                                                                                                                                                                                                                          4. </t>
    </r>
    <r>
      <rPr>
        <b/>
        <u/>
        <sz val="12"/>
        <color theme="0"/>
        <rFont val="Verdana"/>
        <family val="2"/>
        <charset val="238"/>
      </rPr>
      <t>Ne popunjavati i ne mijenjeti formule u obojanim poljima</t>
    </r>
    <r>
      <rPr>
        <sz val="10"/>
        <color theme="0"/>
        <rFont val="Verdana"/>
        <family val="2"/>
        <charset val="238"/>
      </rPr>
      <t xml:space="preserve"> - obojena polja se automatski zbrajaju;</t>
    </r>
  </si>
  <si>
    <t>Naziv javnog natječaja: JAVNI NATJEČAJ ZA FINANCIRANJE PROGRAMA UDRUGA U AGRARU</t>
  </si>
  <si>
    <t xml:space="preserve">Naziv programa: </t>
  </si>
  <si>
    <r>
      <t xml:space="preserve">5. </t>
    </r>
    <r>
      <rPr>
        <b/>
        <sz val="12"/>
        <color theme="0"/>
        <rFont val="Verdana"/>
        <family val="2"/>
        <charset val="238"/>
      </rPr>
      <t>Obavezno</t>
    </r>
    <r>
      <rPr>
        <sz val="10"/>
        <color theme="0"/>
        <rFont val="Verdana"/>
        <family val="2"/>
        <charset val="238"/>
      </rPr>
      <t xml:space="preserve"> </t>
    </r>
    <r>
      <rPr>
        <b/>
        <sz val="12"/>
        <color theme="0"/>
        <rFont val="Verdana"/>
        <family val="2"/>
        <charset val="238"/>
      </rPr>
      <t>vršti kontrolu zbrajanja</t>
    </r>
    <r>
      <rPr>
        <sz val="10"/>
        <color theme="0"/>
        <rFont val="Verdana"/>
        <family val="2"/>
        <charset val="238"/>
      </rPr>
      <t xml:space="preserve"> nakon popunjavanja polja;                                                                                                                                                                                            6. Za svaku proračunsku stavku (npr. 1.2.1., 2.1.1) obavezno navesti obrazloženje (izračun jediničnih cijena i ukupnog trroška, te </t>
    </r>
    <r>
      <rPr>
        <b/>
        <u/>
        <sz val="10"/>
        <color theme="0"/>
        <rFont val="Verdana"/>
        <family val="2"/>
        <charset val="238"/>
      </rPr>
      <t>povezati stavku sa rednim brojem aktivnosti</t>
    </r>
    <r>
      <rPr>
        <sz val="10"/>
        <color theme="0"/>
        <rFont val="Verdana"/>
        <family val="2"/>
        <charset val="238"/>
      </rPr>
      <t xml:space="preserve"> iz opisnog djela programa/projekta - </t>
    </r>
    <r>
      <rPr>
        <b/>
        <u/>
        <sz val="10"/>
        <color theme="0"/>
        <rFont val="Verdana"/>
        <family val="2"/>
        <charset val="238"/>
      </rPr>
      <t>točka IV 2. opisnog djela programa</t>
    </r>
    <r>
      <rPr>
        <sz val="10"/>
        <color theme="0"/>
        <rFont val="Verdana"/>
        <family val="2"/>
        <charset val="238"/>
      </rPr>
      <t xml:space="preserve">);                                                                                                                                                                                                                                                             7. </t>
    </r>
    <r>
      <rPr>
        <b/>
        <u/>
        <sz val="12"/>
        <color theme="0"/>
        <rFont val="Verdana"/>
        <family val="2"/>
        <charset val="238"/>
      </rPr>
      <t>Samo upisivanje iznosa bez opisa/obrazloženja neće se razmatrati</t>
    </r>
    <r>
      <rPr>
        <sz val="10"/>
        <color theme="0"/>
        <rFont val="Verdana"/>
        <family val="2"/>
        <charset val="238"/>
      </rPr>
      <t>;                                                                                                                                                                                          8. Brišite nepotrebne/prazne redke.</t>
    </r>
  </si>
  <si>
    <t>1.2.6.</t>
  </si>
  <si>
    <t>(Ime i Prezime + potpis)</t>
  </si>
  <si>
    <r>
      <t xml:space="preserve">PLAĆE </t>
    </r>
    <r>
      <rPr>
        <sz val="11"/>
        <rFont val="Calibri"/>
        <family val="2"/>
        <charset val="238"/>
      </rPr>
      <t xml:space="preserve">(specificirajte troškove plaća i naknada za zaposlene te povežite sa r.br. programske aktivnosti)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plaća, dokument koji je temelj za isplatu plaće, razdoblje za koje se plaća isplaćuje, te naziv radnog mjesta i kratak opis poslova.</t>
    </r>
  </si>
  <si>
    <r>
      <t xml:space="preserve">NAKNADE </t>
    </r>
    <r>
      <rPr>
        <sz val="11"/>
        <rFont val="Calibri"/>
        <family val="2"/>
        <charset val="238"/>
      </rPr>
      <t xml:space="preserve">(specificirajte vrstu naknade drugog dohotka te povežite sa r.br. programske aktivnoti)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navedite imena i prezimena osoba kojima će se isplatiti naknada, dokument koji je temelj za isplatu naknade, razdoblje za koje osoba dobiva naknadu te kratak opis poslova.</t>
    </r>
  </si>
  <si>
    <r>
      <t xml:space="preserve">TROŠKOVI SMJEŠTAJA </t>
    </r>
    <r>
      <rPr>
        <sz val="11"/>
        <rFont val="Calibri"/>
        <family val="2"/>
        <charset val="238"/>
      </rPr>
      <t xml:space="preserve">(specificirati vrstu smještaja, br. osoba, period, br. noći, jediničnu cijenu, ukupan trošak te povezati sa r.br. programske aktivnosti)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smještaj - osim ako se radi o grupi od 5 ili više osoba, tada navesti ukupan br. osoba.</t>
    </r>
  </si>
  <si>
    <r>
      <t xml:space="preserve">TROŠKOVI PRIJEVOZA </t>
    </r>
    <r>
      <rPr>
        <sz val="11"/>
        <rFont val="Calibri"/>
        <family val="2"/>
        <charset val="238"/>
      </rPr>
      <t xml:space="preserve">(specificirati vrstu prijevoza, relaciju, jediničnu cijenu po km. ili iznos po putnoj karti, navesti da li se radi o jednosmjernom ili dvosmjernom putovanju te povezati sa r.br. programske aktivnosti)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imena i prezimena osoba za koje se plaća prijevoz.</t>
    </r>
  </si>
  <si>
    <r>
      <t xml:space="preserve">DNEVNICE </t>
    </r>
    <r>
      <rPr>
        <sz val="11"/>
        <rFont val="Calibri"/>
        <family val="2"/>
        <charset val="238"/>
      </rPr>
      <t xml:space="preserve">(specificirajte troškove da li se radi o punoj ili djelomičnoj dnevnici, navesti period, iznos po danu i br. dana, da li je dnevica u kn. ili stranoj valuti te povezati sa r.br. programske aktivnosti)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navesti ime i prezime osobe kojoj će se isplatiti dnevnica - ukoliko je dnevnica u stranoj valuti tada pretvoriti u kn po srednjem tečaju HNB-a na dan ispunjavanja prijave; navesti srednji tečaj i dan tečaja).</t>
    </r>
  </si>
  <si>
    <r>
      <t xml:space="preserve">PROMOTIVNE AKTIVNOSTI/USLUGE </t>
    </r>
    <r>
      <rPr>
        <sz val="11"/>
        <rFont val="Calibri"/>
        <family val="2"/>
        <charset val="238"/>
      </rPr>
      <t xml:space="preserve">(specificirati vrstu promotivne aktivnosti, količinu, jediničnu cijenu, ukupan trošak te povezati sa programskom aktivnošću - promotivni materijal treba biti dvojezičan)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</si>
  <si>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r>
      <t xml:space="preserve">UGOSTITELJSKE USLUGE/CATERING </t>
    </r>
    <r>
      <rPr>
        <sz val="11"/>
        <rFont val="Calibri"/>
        <family val="2"/>
        <charset val="238"/>
      </rPr>
      <t xml:space="preserve">(specificirati vrstu ugostiteljske usuge, br. osoba, jediničnu cijenu, ukupan trošak te povezati sa programskom aktivnošću)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</si>
  <si>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r>
      <t xml:space="preserve">OSTALE USLUGE </t>
    </r>
    <r>
      <rPr>
        <sz val="11"/>
        <rFont val="Calibri"/>
        <family val="2"/>
        <charset val="238"/>
      </rPr>
      <t xml:space="preserve">(specificirati vrstu ostalih usluga koje neposredno utjeću na provedbi projekta, br. osoba, jediničnu cijenu, količine te ukupan trošak, po kojoj osnovi se vrši plačanje te povezati sa programskom aktivnošću)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poželjno je navesti dobavljaća usluge i priložiti ponudu.</t>
    </r>
  </si>
  <si>
    <r>
      <t>INFORMATIČKA OPREMA i PROGRAMI</t>
    </r>
    <r>
      <rPr>
        <sz val="11"/>
        <rFont val="Calibri"/>
        <family val="2"/>
        <charset val="238"/>
      </rPr>
      <t xml:space="preserve">(specificirajte o kojoj je opremi/programu riječ, količini, ukupan trošak i povezite sa programskom aktivnošću)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opremu/program te poželjno je navesti dobavljača i priložiti ponudu.</t>
    </r>
  </si>
  <si>
    <r>
      <t xml:space="preserve">SITAN INVENTAR / UREDSKI MATERIJAL / ODJEĆA i OBUĆA </t>
    </r>
    <r>
      <rPr>
        <sz val="11"/>
        <rFont val="Calibri"/>
        <family val="2"/>
        <charset val="238"/>
      </rPr>
      <t xml:space="preserve"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opremu te poželjno je navesti dobavljača i priložiti ponudu.</t>
    </r>
  </si>
  <si>
    <r>
      <t xml:space="preserve">OSTALA OPREMA </t>
    </r>
    <r>
      <rPr>
        <sz val="11"/>
        <rFont val="Calibri"/>
        <family val="2"/>
        <charset val="238"/>
      </rPr>
      <t>(specificirajte o kojoj je opremi riječ, količini, jedinična cijena, ukupan trošak i povezite sa programskom aktivnošću)                                                                                                                                                                                                                          Napomena:  opišite opremu te je poželjno navesti dobaljača i priložiti ponudu.</t>
    </r>
  </si>
  <si>
    <r>
      <t>REŽIJSKI/ADMINISTRATIVNI TROŠKOVI ZA VRIJEME TRAJANJA PROGRAMA/PROJEKTA</t>
    </r>
    <r>
      <rPr>
        <sz val="11"/>
        <rFont val="Calibri"/>
        <family val="2"/>
        <charset val="238"/>
      </rPr>
      <t xml:space="preserve">(specificirajte o kojem je režijskom trošku riječ, za koje razdoblje npr. na mjesec, ukupan trošak i povezite sa programskom aktivnošću)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</t>
    </r>
    <r>
      <rPr>
        <sz val="11"/>
        <rFont val="Calibri"/>
        <family val="2"/>
        <charset val="238"/>
      </rPr>
      <t xml:space="preserve"> opišite režijski/administrativni trošak.</t>
    </r>
  </si>
  <si>
    <r>
      <t xml:space="preserve">NAJAM PROSTORA UDRUGE ZA VRIJEME REDOVNOG RADA PRGRAMA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</si>
  <si>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r>
      <t xml:space="preserve">OSTALI TROŠKOVI NEOPHODNI ZA OBAVLJANJE AKTIVNOSTI IZ PROGRAMA/PROJEKTA </t>
    </r>
    <r>
      <rPr>
        <sz val="11"/>
        <rFont val="Calibri"/>
        <family val="2"/>
        <charset val="238"/>
      </rPr>
      <t xml:space="preserve">(specificirajte o kojem je trošku riječ, jedinična cijena, ukupan trošak za koje razdoblje npr. na mjesec i povezite sa programskom aktivnošću)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alibri"/>
        <family val="2"/>
        <charset val="238"/>
      </rPr>
      <t xml:space="preserve">Napomena:  </t>
    </r>
    <r>
      <rPr>
        <sz val="11"/>
        <rFont val="Calibri"/>
        <family val="2"/>
        <charset val="238"/>
      </rPr>
      <t>opišite trošak najma, navedite najmodavca i priložiti ponudu (ako je moguće).</t>
    </r>
  </si>
  <si>
    <t>Božo Božić - Ugovor o radu, 1.2. - 30.6.2021 (5.mj.), Voditelj projekta - 3.500,00 kn bruto x 5.mj. = 17.500,00 kn - troškovi rada voditelja projekta/programa. (PRIMJER)</t>
  </si>
  <si>
    <r>
      <t>9.</t>
    </r>
    <r>
      <rPr>
        <b/>
        <sz val="15"/>
        <color theme="0"/>
        <rFont val="Arial"/>
        <family val="2"/>
        <charset val="238"/>
      </rPr>
      <t xml:space="preserve"> BRISATI PRIMJERE !</t>
    </r>
  </si>
  <si>
    <t>Obrazac proračuna Programa za 2023.g.</t>
  </si>
  <si>
    <r>
      <t xml:space="preserve">Ukupan trošak                 </t>
    </r>
    <r>
      <rPr>
        <b/>
        <i/>
        <sz val="12"/>
        <rFont val="Calibri"/>
        <family val="2"/>
        <charset val="238"/>
      </rPr>
      <t>(u EUR)</t>
    </r>
  </si>
  <si>
    <r>
      <t xml:space="preserve">Iznos koji se traži od  Grada Rovinja-Rovigno </t>
    </r>
    <r>
      <rPr>
        <b/>
        <i/>
        <sz val="12"/>
        <rFont val="Calibri"/>
        <family val="2"/>
        <charset val="238"/>
      </rPr>
      <t>(u EUR)</t>
    </r>
  </si>
  <si>
    <t>Mirko Mirkić - Ugovor o djelu, 3.500,00 EUR, period: od 2/2021 do 7/2021 - radi potrebe ocjenjivanja umjetničkih djela. (PRIMJER)</t>
  </si>
  <si>
    <t>Hotelska soba u Rovinju za 1 osobu (Božo Božić) 5.mj. ili 17.-19.5.2021, 2 noći x 600 EUR/noć = 1.200,00 EUR - potrebe smještaja kako bi osoba prisustvovala ocjenjivanju radova. (PRIMJER)</t>
  </si>
  <si>
    <t>Božo Božić, javni/putnički prijevoz (autobus/vlak/avion), Zagrb-Rovinj-Zagreb, povratna karta, 350,00 EUR (1 putovanje)                                       - dolazak na inauguraciju izložbe. (PRIMJER)</t>
  </si>
  <si>
    <t>Božo Božić, 2 pune dnevnice X 150,00 EUR/dan = 300,00 EUR - dnevnica za dolazak na ocjenjivanje. (PRIMJER)</t>
  </si>
  <si>
    <t>Usluge osmišljavanja i grafičke pripreme promotivnog materijala: brošure, letci, posteri, USB stick, majice, kišobrani, kape, torbe, kemijste, blok-notesi = 3.000,00 EUR (ponuda Mirex d.o.o.) - potrebe usluge grafičkog osmišljavanja radi buduće pripreme za tisak promotivnog materijala koji će služiti za reklamiranje aktivnosti/manifestacije. (PRIMJER)</t>
  </si>
  <si>
    <t>Usluga organizacije ručka za 30 osoba x 100,00 EUR po osobi (ponuda restoran/ugost. obrt Indigo)= 3.000,00 EUR - potreba organizacija ručak za zbor koji dolazi na manifestaciju u Rovinju (PRIMJER)</t>
  </si>
  <si>
    <t>Usluge održavanja 1 predavanja na temu Xxxxxx yyyyy (ponuda Marex d.o.o.) = 3.000,00 EUR (plačanje po računu) - potrebna usluga radi amgažiranja predavaća za radionicu XX YY. (PRIMJER)</t>
  </si>
  <si>
    <t>Nabava 1 x 15,6 " laptop računala sa operativnim sistemom i programima/softwerom spreman za rad  + miš + torba (ponuda Malex d.o.o.) =6.000,00 EUR - potreba nabave računala radi pračanja aktivnosti projekta, pripreme materijala i izvješćivanja. (PRIMJER)</t>
  </si>
  <si>
    <t>Nabava uredskog namještaja (ponuda Gerax d.o.o.); 1 x ormar dimenzija 2,2x2m = 1.500,00 EUR, 3 x police 100x30cm = 400,00 EUR, 1 x uredski stol 100x60cm = 1.200,00 EUR - radi potrebe rada administratora na projektu. (PRIMJER)</t>
  </si>
  <si>
    <t>Nabava 20 x olovki/kemijska x 8,00 EUR/kom = 160,00 EUR - potreba pračenja projkta od strane administratora (PRIMJER)</t>
  </si>
  <si>
    <t>Trošak električne energije; 300,00 EUR x 12 mj. = 3.600,00 EUR - potrebe redovnog rada udruge (PRIMJER)</t>
  </si>
  <si>
    <t>Trošak najma prostora za redovan rad udruge (30m2 u ul. Xxxxx br. 4), namodavac XXXX YYYY; 1.000,00 EUR/mj. x 12. mj. = 12.000,00 - potrebna prostorija za redovan rad udruge. (PRIMJER)</t>
  </si>
  <si>
    <t>Trošak ZAMP-a po manifestaciji Koncert Xxxxx = 500,00 EUR - potreba uplate radi održavanja koncerta Xxxxx dana 4.6.2021 (PRIMJER)</t>
  </si>
  <si>
    <t>Iznos u EUR</t>
  </si>
  <si>
    <t>UKUPNO u EUR  (1. + 2. + 3. + 4.):</t>
  </si>
  <si>
    <t>SVEUKUPNO IZRAVNI i NEIZRAVNI TROŠKOVI PROGRAMA/PROJEKTA IZ SVIH IZVORA u EUR  (A + B):</t>
  </si>
  <si>
    <t>SREDSTVA IZ OSTALIH IZVORA FINANCIRANJA u EUR (razlika između ukupnog iznosa koji se traži od davatelja financijskih sredstava i ukupnog proračuna programa/projekta) - povezano sa podtočkom 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</si>
</sst>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i/>
      <sz val="12"/>
      <name val="Calibri"/>
      <family val="2"/>
      <charset val="238"/>
    </font>
    <font>
      <b/>
      <u/>
      <sz val="12"/>
      <name val="Calibri"/>
      <family val="2"/>
      <charset val="238"/>
    </font>
    <font>
      <sz val="11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12"/>
      <color indexed="10"/>
      <name val="Arial Narrow"/>
      <family val="2"/>
      <charset val="238"/>
    </font>
    <font>
      <b/>
      <sz val="12"/>
      <color theme="0"/>
      <name val="Verdana"/>
      <family val="2"/>
      <charset val="238"/>
    </font>
    <font>
      <sz val="10"/>
      <color theme="0"/>
      <name val="Verdana"/>
      <family val="2"/>
      <charset val="238"/>
    </font>
    <font>
      <b/>
      <u/>
      <sz val="12"/>
      <color theme="0"/>
      <name val="Verdana"/>
      <family val="2"/>
      <charset val="238"/>
    </font>
    <font>
      <b/>
      <u/>
      <sz val="10"/>
      <color theme="0"/>
      <name val="Verdana"/>
      <family val="2"/>
      <charset val="238"/>
    </font>
    <font>
      <b/>
      <sz val="15"/>
      <color theme="0"/>
      <name val="Verdana"/>
      <family val="2"/>
      <charset val="238"/>
    </font>
    <font>
      <sz val="10"/>
      <color theme="0"/>
      <name val="Arial"/>
      <family val="2"/>
    </font>
    <font>
      <b/>
      <sz val="15"/>
      <color theme="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7" applyNumberFormat="0" applyFill="0" applyAlignment="0" applyProtection="0"/>
  </cellStyleXfs>
  <cellXfs count="70">
    <xf numFmtId="0" fontId="0" fillId="0" borderId="0" xfId="0"/>
    <xf numFmtId="0" fontId="14" fillId="0" borderId="0" xfId="0" applyFont="1"/>
    <xf numFmtId="0" fontId="14" fillId="0" borderId="0" xfId="0" applyFont="1" applyFill="1"/>
    <xf numFmtId="0" fontId="15" fillId="17" borderId="0" xfId="0" applyFont="1" applyFill="1"/>
    <xf numFmtId="0" fontId="15" fillId="0" borderId="0" xfId="0" applyFont="1" applyFill="1"/>
    <xf numFmtId="0" fontId="0" fillId="0" borderId="0" xfId="0" applyBorder="1"/>
    <xf numFmtId="0" fontId="21" fillId="18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3" fillId="19" borderId="8" xfId="0" applyFont="1" applyFill="1" applyBorder="1" applyAlignment="1">
      <alignment horizontal="center" vertical="center" wrapText="1"/>
    </xf>
    <xf numFmtId="0" fontId="23" fillId="19" borderId="8" xfId="0" applyFont="1" applyFill="1" applyBorder="1" applyAlignment="1">
      <alignment wrapText="1"/>
    </xf>
    <xf numFmtId="0" fontId="21" fillId="20" borderId="8" xfId="0" applyFont="1" applyFill="1" applyBorder="1" applyAlignment="1" applyProtection="1">
      <alignment horizontal="center" vertical="center" wrapText="1"/>
    </xf>
    <xf numFmtId="0" fontId="21" fillId="20" borderId="8" xfId="0" applyFont="1" applyFill="1" applyBorder="1" applyAlignment="1" applyProtection="1">
      <alignment horizontal="left" vertical="center" wrapText="1"/>
    </xf>
    <xf numFmtId="4" fontId="23" fillId="19" borderId="8" xfId="0" applyNumberFormat="1" applyFont="1" applyFill="1" applyBorder="1" applyAlignment="1">
      <alignment horizontal="right" vertical="center" wrapText="1"/>
    </xf>
    <xf numFmtId="4" fontId="21" fillId="20" borderId="8" xfId="0" applyNumberFormat="1" applyFont="1" applyFill="1" applyBorder="1" applyAlignment="1" applyProtection="1">
      <alignment horizontal="right" vertical="center" wrapText="1"/>
    </xf>
    <xf numFmtId="4" fontId="21" fillId="21" borderId="8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wrapText="1"/>
    </xf>
    <xf numFmtId="4" fontId="25" fillId="20" borderId="8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4" fontId="21" fillId="0" borderId="0" xfId="0" applyNumberFormat="1" applyFont="1" applyFill="1" applyBorder="1" applyAlignment="1" applyProtection="1">
      <alignment horizontal="right" vertical="center" wrapText="1"/>
    </xf>
    <xf numFmtId="0" fontId="21" fillId="22" borderId="8" xfId="0" applyFont="1" applyFill="1" applyBorder="1" applyAlignment="1" applyProtection="1">
      <alignment horizontal="right" vertical="center" wrapText="1"/>
    </xf>
    <xf numFmtId="0" fontId="21" fillId="22" borderId="8" xfId="0" applyFont="1" applyFill="1" applyBorder="1" applyAlignment="1" applyProtection="1">
      <alignment horizontal="center" vertical="center" wrapText="1"/>
    </xf>
    <xf numFmtId="0" fontId="21" fillId="21" borderId="8" xfId="0" applyFont="1" applyFill="1" applyBorder="1" applyAlignment="1" applyProtection="1">
      <alignment horizontal="center" vertical="center" wrapText="1"/>
    </xf>
    <xf numFmtId="0" fontId="21" fillId="21" borderId="8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" fontId="25" fillId="22" borderId="8" xfId="0" applyNumberFormat="1" applyFont="1" applyFill="1" applyBorder="1" applyAlignment="1">
      <alignment horizontal="right" vertical="center" wrapText="1"/>
    </xf>
    <xf numFmtId="0" fontId="21" fillId="23" borderId="8" xfId="0" applyFont="1" applyFill="1" applyBorder="1" applyAlignment="1">
      <alignment horizontal="center" vertical="center" wrapText="1"/>
    </xf>
    <xf numFmtId="0" fontId="21" fillId="23" borderId="8" xfId="0" applyFont="1" applyFill="1" applyBorder="1" applyAlignment="1">
      <alignment wrapText="1"/>
    </xf>
    <xf numFmtId="4" fontId="21" fillId="23" borderId="8" xfId="0" applyNumberFormat="1" applyFont="1" applyFill="1" applyBorder="1" applyAlignment="1">
      <alignment wrapText="1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Fill="1" applyBorder="1" applyAlignment="1">
      <alignment horizontal="right" vertical="center" wrapText="1"/>
    </xf>
    <xf numFmtId="1" fontId="30" fillId="0" borderId="8" xfId="0" applyNumberFormat="1" applyFont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right" vertical="center" wrapText="1"/>
    </xf>
    <xf numFmtId="0" fontId="31" fillId="0" borderId="8" xfId="0" applyFont="1" applyBorder="1" applyAlignment="1">
      <alignment horizontal="left" vertical="center" wrapText="1"/>
    </xf>
    <xf numFmtId="0" fontId="32" fillId="0" borderId="8" xfId="0" applyFont="1" applyFill="1" applyBorder="1" applyAlignment="1">
      <alignment horizontal="right" vertical="center" wrapText="1"/>
    </xf>
    <xf numFmtId="0" fontId="32" fillId="0" borderId="8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5" fillId="22" borderId="8" xfId="0" applyFont="1" applyFill="1" applyBorder="1" applyAlignment="1" applyProtection="1">
      <alignment horizontal="right" vertical="center" wrapText="1"/>
    </xf>
    <xf numFmtId="4" fontId="25" fillId="22" borderId="8" xfId="0" applyNumberFormat="1" applyFont="1" applyFill="1" applyBorder="1" applyAlignment="1" applyProtection="1">
      <alignment horizontal="center" vertical="center" wrapText="1"/>
    </xf>
    <xf numFmtId="0" fontId="25" fillId="22" borderId="8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0" fontId="30" fillId="0" borderId="8" xfId="0" applyFont="1" applyBorder="1" applyAlignment="1">
      <alignment horizontal="right" vertical="center" wrapText="1"/>
    </xf>
    <xf numFmtId="4" fontId="33" fillId="23" borderId="8" xfId="0" applyNumberFormat="1" applyFont="1" applyFill="1" applyBorder="1" applyAlignment="1">
      <alignment wrapText="1"/>
    </xf>
    <xf numFmtId="4" fontId="34" fillId="22" borderId="8" xfId="0" applyNumberFormat="1" applyFont="1" applyFill="1" applyBorder="1" applyAlignment="1" applyProtection="1">
      <alignment horizontal="right" vertical="center" wrapText="1"/>
    </xf>
    <xf numFmtId="0" fontId="35" fillId="0" borderId="8" xfId="0" applyFont="1" applyFill="1" applyBorder="1" applyAlignment="1">
      <alignment wrapText="1"/>
    </xf>
    <xf numFmtId="4" fontId="35" fillId="0" borderId="8" xfId="0" applyNumberFormat="1" applyFont="1" applyBorder="1" applyAlignment="1">
      <alignment wrapText="1"/>
    </xf>
    <xf numFmtId="0" fontId="21" fillId="25" borderId="0" xfId="0" applyFont="1" applyFill="1" applyBorder="1" applyAlignment="1">
      <alignment wrapText="1"/>
    </xf>
    <xf numFmtId="4" fontId="25" fillId="21" borderId="8" xfId="0" applyNumberFormat="1" applyFont="1" applyFill="1" applyBorder="1" applyAlignment="1">
      <alignment horizontal="right" vertical="center" wrapText="1"/>
    </xf>
    <xf numFmtId="4" fontId="32" fillId="0" borderId="8" xfId="0" applyNumberFormat="1" applyFont="1" applyBorder="1" applyAlignment="1">
      <alignment wrapText="1"/>
    </xf>
    <xf numFmtId="0" fontId="19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7" fillId="18" borderId="8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1" fillId="21" borderId="10" xfId="0" applyFont="1" applyFill="1" applyBorder="1" applyAlignment="1" applyProtection="1">
      <alignment horizontal="right" vertical="center" wrapText="1"/>
    </xf>
    <xf numFmtId="0" fontId="21" fillId="21" borderId="11" xfId="0" applyFont="1" applyFill="1" applyBorder="1" applyAlignment="1" applyProtection="1">
      <alignment horizontal="right" vertical="center" wrapText="1"/>
    </xf>
    <xf numFmtId="0" fontId="21" fillId="21" borderId="12" xfId="0" applyFont="1" applyFill="1" applyBorder="1" applyAlignment="1" applyProtection="1">
      <alignment horizontal="right" vertical="center" wrapText="1"/>
    </xf>
    <xf numFmtId="0" fontId="21" fillId="20" borderId="10" xfId="0" applyFont="1" applyFill="1" applyBorder="1" applyAlignment="1" applyProtection="1">
      <alignment horizontal="right" vertical="center" wrapText="1"/>
    </xf>
    <xf numFmtId="0" fontId="21" fillId="20" borderId="11" xfId="0" applyFont="1" applyFill="1" applyBorder="1" applyAlignment="1" applyProtection="1">
      <alignment horizontal="right" vertical="center" wrapText="1"/>
    </xf>
    <xf numFmtId="0" fontId="21" fillId="20" borderId="12" xfId="0" applyFont="1" applyFill="1" applyBorder="1" applyAlignment="1" applyProtection="1">
      <alignment horizontal="right" vertical="center" wrapText="1"/>
    </xf>
    <xf numFmtId="0" fontId="21" fillId="22" borderId="10" xfId="0" applyFont="1" applyFill="1" applyBorder="1" applyAlignment="1" applyProtection="1">
      <alignment horizontal="right" vertical="center" wrapText="1"/>
    </xf>
    <xf numFmtId="0" fontId="21" fillId="22" borderId="11" xfId="0" applyFont="1" applyFill="1" applyBorder="1" applyAlignment="1" applyProtection="1">
      <alignment horizontal="right" vertical="center" wrapText="1"/>
    </xf>
    <xf numFmtId="0" fontId="21" fillId="22" borderId="12" xfId="0" applyFont="1" applyFill="1" applyBorder="1" applyAlignment="1" applyProtection="1">
      <alignment horizontal="right" vertical="center" wrapText="1"/>
    </xf>
    <xf numFmtId="0" fontId="41" fillId="24" borderId="0" xfId="0" applyFont="1" applyFill="1" applyAlignment="1">
      <alignment horizontal="left" wrapText="1"/>
    </xf>
    <xf numFmtId="0" fontId="37" fillId="24" borderId="0" xfId="0" applyFont="1" applyFill="1" applyAlignment="1">
      <alignment horizontal="left" wrapText="1"/>
    </xf>
    <xf numFmtId="0" fontId="40" fillId="24" borderId="0" xfId="0" applyFont="1" applyFill="1" applyAlignment="1">
      <alignment horizont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2"/>
  <sheetViews>
    <sheetView tabSelected="1" view="pageBreakPreview" zoomScale="85" zoomScaleNormal="90" zoomScaleSheetLayoutView="85" workbookViewId="0">
      <pane ySplit="6" topLeftCell="A66" activePane="bottomLeft" state="frozen"/>
      <selection pane="bottomLeft" activeCell="A116" sqref="A116:C116"/>
    </sheetView>
  </sheetViews>
  <sheetFormatPr defaultRowHeight="12.75" x14ac:dyDescent="0.2"/>
  <cols>
    <col min="1" max="1" width="9.140625" style="7"/>
    <col min="2" max="2" width="104.85546875" style="7" customWidth="1"/>
    <col min="3" max="3" width="27.140625" style="7" customWidth="1"/>
    <col min="4" max="4" width="17" style="7" customWidth="1"/>
    <col min="5" max="5" width="23.85546875" style="7" customWidth="1"/>
  </cols>
  <sheetData>
    <row r="1" spans="1:65" s="1" customFormat="1" ht="34.5" customHeight="1" x14ac:dyDescent="0.2">
      <c r="A1" s="48" t="s">
        <v>33</v>
      </c>
      <c r="B1" s="48"/>
      <c r="C1" s="48"/>
      <c r="D1" s="48"/>
      <c r="E1" s="48"/>
    </row>
    <row r="2" spans="1:65" ht="36.75" customHeight="1" x14ac:dyDescent="0.2">
      <c r="A2" s="49" t="s">
        <v>142</v>
      </c>
      <c r="B2" s="49"/>
      <c r="C2" s="49"/>
      <c r="D2" s="49"/>
      <c r="E2" s="49"/>
    </row>
    <row r="3" spans="1:65" ht="24" customHeight="1" x14ac:dyDescent="0.2">
      <c r="A3" s="49" t="s">
        <v>119</v>
      </c>
      <c r="B3" s="49"/>
      <c r="C3" s="49"/>
      <c r="D3" s="49"/>
      <c r="E3" s="49"/>
    </row>
    <row r="4" spans="1:65" ht="27.75" customHeight="1" x14ac:dyDescent="0.2">
      <c r="A4" s="50" t="s">
        <v>143</v>
      </c>
      <c r="B4" s="50"/>
      <c r="C4" s="50"/>
      <c r="D4" s="50"/>
      <c r="E4" s="50"/>
    </row>
    <row r="5" spans="1:65" s="3" customFormat="1" ht="45" customHeight="1" x14ac:dyDescent="0.2">
      <c r="A5" s="55" t="s">
        <v>163</v>
      </c>
      <c r="B5" s="55"/>
      <c r="C5" s="55"/>
      <c r="D5" s="55"/>
      <c r="E5" s="5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s="2" customFormat="1" ht="81" customHeight="1" x14ac:dyDescent="0.2">
      <c r="A6" s="6" t="s">
        <v>35</v>
      </c>
      <c r="B6" s="6" t="s">
        <v>114</v>
      </c>
      <c r="C6" s="6" t="s">
        <v>118</v>
      </c>
      <c r="D6" s="6" t="s">
        <v>164</v>
      </c>
      <c r="E6" s="6" t="s">
        <v>165</v>
      </c>
    </row>
    <row r="7" spans="1:65" s="2" customFormat="1" ht="41.25" customHeight="1" x14ac:dyDescent="0.2">
      <c r="A7" s="10" t="s">
        <v>36</v>
      </c>
      <c r="B7" s="11" t="s">
        <v>115</v>
      </c>
      <c r="C7" s="13"/>
      <c r="D7" s="13">
        <f>SUM(D8,D22,D41)</f>
        <v>36350</v>
      </c>
      <c r="E7" s="13">
        <f>SUM(E8,E22,E41)</f>
        <v>23050</v>
      </c>
    </row>
    <row r="8" spans="1:65" s="2" customFormat="1" ht="15.75" x14ac:dyDescent="0.2">
      <c r="A8" s="21" t="s">
        <v>37</v>
      </c>
      <c r="B8" s="22" t="s">
        <v>17</v>
      </c>
      <c r="C8" s="14"/>
      <c r="D8" s="14">
        <f>SUM(D9,D15)</f>
        <v>21000</v>
      </c>
      <c r="E8" s="14">
        <f>SUM(E9,E15)</f>
        <v>12000</v>
      </c>
    </row>
    <row r="9" spans="1:65" s="1" customFormat="1" ht="44.25" customHeight="1" x14ac:dyDescent="0.25">
      <c r="A9" s="8" t="s">
        <v>38</v>
      </c>
      <c r="B9" s="9" t="s">
        <v>147</v>
      </c>
      <c r="C9" s="12"/>
      <c r="D9" s="12">
        <f>SUM(D10:D14)</f>
        <v>17500</v>
      </c>
      <c r="E9" s="12">
        <f>SUM(E10:E14)</f>
        <v>10000</v>
      </c>
    </row>
    <row r="10" spans="1:65" s="1" customFormat="1" ht="32.1" customHeight="1" x14ac:dyDescent="0.2">
      <c r="A10" s="29" t="s">
        <v>39</v>
      </c>
      <c r="B10" s="28" t="s">
        <v>161</v>
      </c>
      <c r="C10" s="30" t="s">
        <v>49</v>
      </c>
      <c r="D10" s="31">
        <v>17500</v>
      </c>
      <c r="E10" s="31">
        <v>10000</v>
      </c>
    </row>
    <row r="11" spans="1:65" s="1" customFormat="1" ht="32.1" customHeight="1" x14ac:dyDescent="0.2">
      <c r="A11" s="29" t="s">
        <v>40</v>
      </c>
      <c r="B11" s="28"/>
      <c r="C11" s="30"/>
      <c r="D11" s="31"/>
      <c r="E11" s="31"/>
    </row>
    <row r="12" spans="1:65" s="1" customFormat="1" ht="32.1" customHeight="1" x14ac:dyDescent="0.2">
      <c r="A12" s="29" t="s">
        <v>32</v>
      </c>
      <c r="B12" s="28"/>
      <c r="C12" s="30"/>
      <c r="D12" s="31"/>
      <c r="E12" s="31"/>
    </row>
    <row r="13" spans="1:65" s="2" customFormat="1" ht="32.1" customHeight="1" x14ac:dyDescent="0.2">
      <c r="A13" s="29" t="s">
        <v>41</v>
      </c>
      <c r="B13" s="28"/>
      <c r="C13" s="30"/>
      <c r="D13" s="31"/>
      <c r="E13" s="31"/>
    </row>
    <row r="14" spans="1:65" s="1" customFormat="1" ht="32.1" customHeight="1" x14ac:dyDescent="0.2">
      <c r="A14" s="29" t="s">
        <v>42</v>
      </c>
      <c r="B14" s="28"/>
      <c r="C14" s="30"/>
      <c r="D14" s="31"/>
      <c r="E14" s="31"/>
    </row>
    <row r="15" spans="1:65" s="1" customFormat="1" ht="45" customHeight="1" x14ac:dyDescent="0.25">
      <c r="A15" s="8" t="s">
        <v>43</v>
      </c>
      <c r="B15" s="9" t="s">
        <v>148</v>
      </c>
      <c r="C15" s="12"/>
      <c r="D15" s="12">
        <f>SUM(D16:D21)</f>
        <v>3500</v>
      </c>
      <c r="E15" s="12">
        <f>SUM(E16:E21)</f>
        <v>2000</v>
      </c>
    </row>
    <row r="16" spans="1:65" s="1" customFormat="1" ht="32.1" customHeight="1" x14ac:dyDescent="0.2">
      <c r="A16" s="29" t="s">
        <v>44</v>
      </c>
      <c r="B16" s="28" t="s">
        <v>166</v>
      </c>
      <c r="C16" s="30" t="s">
        <v>50</v>
      </c>
      <c r="D16" s="31">
        <v>3500</v>
      </c>
      <c r="E16" s="31">
        <v>2000</v>
      </c>
    </row>
    <row r="17" spans="1:5" s="1" customFormat="1" ht="32.1" customHeight="1" x14ac:dyDescent="0.2">
      <c r="A17" s="29" t="s">
        <v>45</v>
      </c>
      <c r="B17" s="28"/>
      <c r="C17" s="30"/>
      <c r="D17" s="31"/>
      <c r="E17" s="31"/>
    </row>
    <row r="18" spans="1:5" s="2" customFormat="1" ht="32.1" customHeight="1" x14ac:dyDescent="0.2">
      <c r="A18" s="29" t="s">
        <v>31</v>
      </c>
      <c r="B18" s="28"/>
      <c r="C18" s="30"/>
      <c r="D18" s="31"/>
      <c r="E18" s="31"/>
    </row>
    <row r="19" spans="1:5" s="1" customFormat="1" ht="32.1" customHeight="1" x14ac:dyDescent="0.2">
      <c r="A19" s="29" t="s">
        <v>46</v>
      </c>
      <c r="B19" s="28"/>
      <c r="C19" s="30"/>
      <c r="D19" s="31"/>
      <c r="E19" s="31"/>
    </row>
    <row r="20" spans="1:5" s="1" customFormat="1" ht="32.1" customHeight="1" x14ac:dyDescent="0.2">
      <c r="A20" s="29" t="s">
        <v>47</v>
      </c>
      <c r="B20" s="28"/>
      <c r="C20" s="30"/>
      <c r="D20" s="31"/>
      <c r="E20" s="31"/>
    </row>
    <row r="21" spans="1:5" s="1" customFormat="1" ht="32.1" customHeight="1" x14ac:dyDescent="0.2">
      <c r="A21" s="29" t="s">
        <v>145</v>
      </c>
      <c r="B21" s="28"/>
      <c r="C21" s="30"/>
      <c r="D21" s="31"/>
      <c r="E21" s="31"/>
    </row>
    <row r="22" spans="1:5" s="1" customFormat="1" ht="41.25" customHeight="1" x14ac:dyDescent="0.2">
      <c r="A22" s="21" t="s">
        <v>48</v>
      </c>
      <c r="B22" s="22" t="s">
        <v>18</v>
      </c>
      <c r="C22" s="14"/>
      <c r="D22" s="14">
        <f>SUM(D23,D29,D35)</f>
        <v>1850</v>
      </c>
      <c r="E22" s="14">
        <f>SUM(E23,E29,E35)</f>
        <v>1550</v>
      </c>
    </row>
    <row r="23" spans="1:5" s="1" customFormat="1" ht="63" customHeight="1" x14ac:dyDescent="0.25">
      <c r="A23" s="8" t="s">
        <v>49</v>
      </c>
      <c r="B23" s="9" t="s">
        <v>149</v>
      </c>
      <c r="C23" s="12"/>
      <c r="D23" s="12">
        <f>SUM(D24:D28)</f>
        <v>1200</v>
      </c>
      <c r="E23" s="12">
        <f>SUM(E24:E28)</f>
        <v>1000</v>
      </c>
    </row>
    <row r="24" spans="1:5" s="1" customFormat="1" ht="32.1" customHeight="1" x14ac:dyDescent="0.2">
      <c r="A24" s="29" t="s">
        <v>52</v>
      </c>
      <c r="B24" s="28" t="s">
        <v>167</v>
      </c>
      <c r="C24" s="30"/>
      <c r="D24" s="31">
        <v>1200</v>
      </c>
      <c r="E24" s="31">
        <v>1000</v>
      </c>
    </row>
    <row r="25" spans="1:5" s="2" customFormat="1" ht="32.1" customHeight="1" x14ac:dyDescent="0.2">
      <c r="A25" s="29" t="s">
        <v>53</v>
      </c>
      <c r="B25" s="28"/>
      <c r="C25" s="30"/>
      <c r="D25" s="31"/>
      <c r="E25" s="31"/>
    </row>
    <row r="26" spans="1:5" s="1" customFormat="1" ht="32.1" customHeight="1" x14ac:dyDescent="0.2">
      <c r="A26" s="29" t="s">
        <v>54</v>
      </c>
      <c r="B26" s="28"/>
      <c r="C26" s="30"/>
      <c r="D26" s="31"/>
      <c r="E26" s="31"/>
    </row>
    <row r="27" spans="1:5" s="1" customFormat="1" ht="32.1" customHeight="1" x14ac:dyDescent="0.2">
      <c r="A27" s="29" t="s">
        <v>55</v>
      </c>
      <c r="B27" s="28"/>
      <c r="C27" s="30"/>
      <c r="D27" s="31"/>
      <c r="E27" s="31"/>
    </row>
    <row r="28" spans="1:5" s="1" customFormat="1" ht="32.1" customHeight="1" x14ac:dyDescent="0.2">
      <c r="A28" s="29" t="s">
        <v>56</v>
      </c>
      <c r="B28" s="28"/>
      <c r="C28" s="30"/>
      <c r="D28" s="31"/>
      <c r="E28" s="31"/>
    </row>
    <row r="29" spans="1:5" s="1" customFormat="1" ht="48" customHeight="1" x14ac:dyDescent="0.25">
      <c r="A29" s="8" t="s">
        <v>50</v>
      </c>
      <c r="B29" s="9" t="s">
        <v>150</v>
      </c>
      <c r="C29" s="12"/>
      <c r="D29" s="12">
        <f>SUM(D30:D34)</f>
        <v>350</v>
      </c>
      <c r="E29" s="12">
        <f>SUM(E30:E34)</f>
        <v>350</v>
      </c>
    </row>
    <row r="30" spans="1:5" s="2" customFormat="1" ht="32.1" customHeight="1" x14ac:dyDescent="0.2">
      <c r="A30" s="29" t="s">
        <v>57</v>
      </c>
      <c r="B30" s="28" t="s">
        <v>168</v>
      </c>
      <c r="C30" s="30"/>
      <c r="D30" s="31">
        <v>350</v>
      </c>
      <c r="E30" s="31">
        <v>350</v>
      </c>
    </row>
    <row r="31" spans="1:5" s="2" customFormat="1" ht="32.1" customHeight="1" x14ac:dyDescent="0.2">
      <c r="A31" s="29" t="s">
        <v>58</v>
      </c>
      <c r="B31" s="28"/>
      <c r="C31" s="30"/>
      <c r="D31" s="31"/>
      <c r="E31" s="31"/>
    </row>
    <row r="32" spans="1:5" s="2" customFormat="1" ht="32.1" customHeight="1" x14ac:dyDescent="0.2">
      <c r="A32" s="29" t="s">
        <v>59</v>
      </c>
      <c r="B32" s="28"/>
      <c r="C32" s="30"/>
      <c r="D32" s="31"/>
      <c r="E32" s="31"/>
    </row>
    <row r="33" spans="1:5" s="1" customFormat="1" ht="32.1" customHeight="1" x14ac:dyDescent="0.2">
      <c r="A33" s="29" t="s">
        <v>60</v>
      </c>
      <c r="B33" s="28"/>
      <c r="C33" s="30"/>
      <c r="D33" s="31"/>
      <c r="E33" s="31"/>
    </row>
    <row r="34" spans="1:5" s="1" customFormat="1" ht="32.1" customHeight="1" x14ac:dyDescent="0.2">
      <c r="A34" s="29" t="s">
        <v>23</v>
      </c>
      <c r="B34" s="28"/>
      <c r="C34" s="30"/>
      <c r="D34" s="31"/>
      <c r="E34" s="31"/>
    </row>
    <row r="35" spans="1:5" s="1" customFormat="1" ht="63.75" customHeight="1" x14ac:dyDescent="0.25">
      <c r="A35" s="8" t="s">
        <v>51</v>
      </c>
      <c r="B35" s="9" t="s">
        <v>151</v>
      </c>
      <c r="C35" s="12"/>
      <c r="D35" s="12">
        <f>SUM(D36:D40)</f>
        <v>300</v>
      </c>
      <c r="E35" s="12">
        <f>SUM(E36:E40)</f>
        <v>200</v>
      </c>
    </row>
    <row r="36" spans="1:5" s="1" customFormat="1" ht="32.1" customHeight="1" x14ac:dyDescent="0.2">
      <c r="A36" s="29" t="s">
        <v>61</v>
      </c>
      <c r="B36" s="28" t="s">
        <v>169</v>
      </c>
      <c r="C36" s="30"/>
      <c r="D36" s="31">
        <v>300</v>
      </c>
      <c r="E36" s="31">
        <v>200</v>
      </c>
    </row>
    <row r="37" spans="1:5" s="2" customFormat="1" ht="32.1" customHeight="1" x14ac:dyDescent="0.2">
      <c r="A37" s="29" t="s">
        <v>62</v>
      </c>
      <c r="B37" s="28"/>
      <c r="C37" s="30"/>
      <c r="D37" s="31"/>
      <c r="E37" s="31"/>
    </row>
    <row r="38" spans="1:5" s="2" customFormat="1" ht="32.1" customHeight="1" x14ac:dyDescent="0.2">
      <c r="A38" s="29" t="s">
        <v>63</v>
      </c>
      <c r="B38" s="28"/>
      <c r="C38" s="30"/>
      <c r="D38" s="31"/>
      <c r="E38" s="31"/>
    </row>
    <row r="39" spans="1:5" s="1" customFormat="1" ht="32.1" customHeight="1" x14ac:dyDescent="0.2">
      <c r="A39" s="29" t="s">
        <v>64</v>
      </c>
      <c r="B39" s="28"/>
      <c r="C39" s="30"/>
      <c r="D39" s="31"/>
      <c r="E39" s="31"/>
    </row>
    <row r="40" spans="1:5" s="1" customFormat="1" ht="32.1" customHeight="1" x14ac:dyDescent="0.2">
      <c r="A40" s="29" t="s">
        <v>65</v>
      </c>
      <c r="B40" s="28"/>
      <c r="C40" s="30"/>
      <c r="D40" s="31"/>
      <c r="E40" s="31"/>
    </row>
    <row r="41" spans="1:5" s="1" customFormat="1" ht="55.5" customHeight="1" x14ac:dyDescent="0.2">
      <c r="A41" s="21" t="s">
        <v>24</v>
      </c>
      <c r="B41" s="22" t="s">
        <v>19</v>
      </c>
      <c r="C41" s="14"/>
      <c r="D41" s="14">
        <f>SUM(D42,D50,D56)</f>
        <v>13500</v>
      </c>
      <c r="E41" s="14">
        <f>SUM(E42,E50,E56)</f>
        <v>9500</v>
      </c>
    </row>
    <row r="42" spans="1:5" s="1" customFormat="1" ht="48" customHeight="1" x14ac:dyDescent="0.25">
      <c r="A42" s="8" t="s">
        <v>25</v>
      </c>
      <c r="B42" s="9" t="s">
        <v>152</v>
      </c>
      <c r="C42" s="12"/>
      <c r="D42" s="12">
        <f>SUM(D43:D49)</f>
        <v>7500</v>
      </c>
      <c r="E42" s="12">
        <f>SUM(E43:E49)</f>
        <v>5500</v>
      </c>
    </row>
    <row r="43" spans="1:5" s="2" customFormat="1" ht="49.5" customHeight="1" x14ac:dyDescent="0.2">
      <c r="A43" s="29" t="s">
        <v>26</v>
      </c>
      <c r="B43" s="28" t="s">
        <v>170</v>
      </c>
      <c r="C43" s="31"/>
      <c r="D43" s="31">
        <v>3000</v>
      </c>
      <c r="E43" s="31">
        <v>2500</v>
      </c>
    </row>
    <row r="44" spans="1:5" s="2" customFormat="1" ht="51" customHeight="1" x14ac:dyDescent="0.2">
      <c r="A44" s="29" t="s">
        <v>27</v>
      </c>
      <c r="B44" s="28"/>
      <c r="C44" s="31"/>
      <c r="D44" s="31">
        <v>4500</v>
      </c>
      <c r="E44" s="31">
        <v>3000</v>
      </c>
    </row>
    <row r="45" spans="1:5" s="2" customFormat="1" ht="49.5" customHeight="1" x14ac:dyDescent="0.2">
      <c r="A45" s="29" t="s">
        <v>28</v>
      </c>
      <c r="B45" s="28"/>
      <c r="C45" s="31"/>
      <c r="D45" s="31"/>
      <c r="E45" s="31"/>
    </row>
    <row r="46" spans="1:5" s="2" customFormat="1" ht="32.1" customHeight="1" x14ac:dyDescent="0.2">
      <c r="A46" s="29" t="s">
        <v>29</v>
      </c>
      <c r="B46" s="28"/>
      <c r="C46" s="31"/>
      <c r="D46" s="31"/>
      <c r="E46" s="31"/>
    </row>
    <row r="47" spans="1:5" s="2" customFormat="1" ht="32.1" customHeight="1" x14ac:dyDescent="0.2">
      <c r="A47" s="29" t="s">
        <v>30</v>
      </c>
      <c r="B47" s="28"/>
      <c r="C47" s="31"/>
      <c r="D47" s="31"/>
      <c r="E47" s="31"/>
    </row>
    <row r="48" spans="1:5" s="2" customFormat="1" ht="61.5" customHeight="1" x14ac:dyDescent="0.2">
      <c r="A48" s="29" t="s">
        <v>66</v>
      </c>
      <c r="B48" s="28"/>
      <c r="C48" s="31"/>
      <c r="D48" s="31"/>
      <c r="E48" s="31"/>
    </row>
    <row r="49" spans="1:5" s="2" customFormat="1" ht="61.5" customHeight="1" x14ac:dyDescent="0.2">
      <c r="A49" s="29" t="s">
        <v>103</v>
      </c>
      <c r="B49" s="28"/>
      <c r="C49" s="31"/>
      <c r="D49" s="31"/>
      <c r="E49" s="31"/>
    </row>
    <row r="50" spans="1:5" s="2" customFormat="1" ht="48" customHeight="1" x14ac:dyDescent="0.25">
      <c r="A50" s="8" t="s">
        <v>67</v>
      </c>
      <c r="B50" s="9" t="s">
        <v>153</v>
      </c>
      <c r="C50" s="12"/>
      <c r="D50" s="12">
        <f>SUM(D51:D55)</f>
        <v>3000</v>
      </c>
      <c r="E50" s="12">
        <f>SUM(E51:E55)</f>
        <v>2000</v>
      </c>
    </row>
    <row r="51" spans="1:5" s="2" customFormat="1" ht="32.1" customHeight="1" x14ac:dyDescent="0.2">
      <c r="A51" s="29" t="s">
        <v>68</v>
      </c>
      <c r="B51" s="28" t="s">
        <v>171</v>
      </c>
      <c r="C51" s="31"/>
      <c r="D51" s="31">
        <v>3000</v>
      </c>
      <c r="E51" s="31">
        <v>2000</v>
      </c>
    </row>
    <row r="52" spans="1:5" s="2" customFormat="1" ht="32.1" customHeight="1" x14ac:dyDescent="0.2">
      <c r="A52" s="29" t="s">
        <v>69</v>
      </c>
      <c r="B52" s="28"/>
      <c r="C52" s="31"/>
      <c r="D52" s="31"/>
      <c r="E52" s="31"/>
    </row>
    <row r="53" spans="1:5" s="1" customFormat="1" ht="32.1" customHeight="1" x14ac:dyDescent="0.2">
      <c r="A53" s="29" t="s">
        <v>70</v>
      </c>
      <c r="B53" s="28"/>
      <c r="C53" s="31"/>
      <c r="D53" s="31"/>
      <c r="E53" s="31"/>
    </row>
    <row r="54" spans="1:5" s="1" customFormat="1" ht="32.1" customHeight="1" x14ac:dyDescent="0.2">
      <c r="A54" s="29" t="s">
        <v>71</v>
      </c>
      <c r="B54" s="28"/>
      <c r="C54" s="31"/>
      <c r="D54" s="31"/>
      <c r="E54" s="31"/>
    </row>
    <row r="55" spans="1:5" s="1" customFormat="1" ht="32.1" customHeight="1" x14ac:dyDescent="0.2">
      <c r="A55" s="29" t="s">
        <v>72</v>
      </c>
      <c r="B55" s="28"/>
      <c r="C55" s="31"/>
      <c r="D55" s="31"/>
      <c r="E55" s="31"/>
    </row>
    <row r="56" spans="1:5" s="1" customFormat="1" ht="48" customHeight="1" x14ac:dyDescent="0.25">
      <c r="A56" s="8" t="s">
        <v>73</v>
      </c>
      <c r="B56" s="9" t="s">
        <v>154</v>
      </c>
      <c r="C56" s="12"/>
      <c r="D56" s="12">
        <f>SUM(D57:D66)</f>
        <v>3000</v>
      </c>
      <c r="E56" s="12">
        <f>SUM(E57:E66)</f>
        <v>2000</v>
      </c>
    </row>
    <row r="57" spans="1:5" s="1" customFormat="1" ht="32.1" customHeight="1" x14ac:dyDescent="0.2">
      <c r="A57" s="29" t="s">
        <v>74</v>
      </c>
      <c r="B57" s="28" t="s">
        <v>172</v>
      </c>
      <c r="C57" s="31"/>
      <c r="D57" s="31">
        <v>3000</v>
      </c>
      <c r="E57" s="31">
        <v>2000</v>
      </c>
    </row>
    <row r="58" spans="1:5" s="2" customFormat="1" ht="32.1" customHeight="1" x14ac:dyDescent="0.2">
      <c r="A58" s="29" t="s">
        <v>75</v>
      </c>
      <c r="B58" s="28"/>
      <c r="C58" s="31"/>
      <c r="D58" s="31"/>
      <c r="E58" s="31"/>
    </row>
    <row r="59" spans="1:5" ht="32.1" customHeight="1" x14ac:dyDescent="0.2">
      <c r="A59" s="29" t="s">
        <v>76</v>
      </c>
      <c r="B59" s="28"/>
      <c r="C59" s="31"/>
      <c r="D59" s="31"/>
      <c r="E59" s="31"/>
    </row>
    <row r="60" spans="1:5" s="1" customFormat="1" ht="48" customHeight="1" x14ac:dyDescent="0.2">
      <c r="A60" s="29" t="s">
        <v>77</v>
      </c>
      <c r="B60" s="28"/>
      <c r="C60" s="31"/>
      <c r="D60" s="31"/>
      <c r="E60" s="31"/>
    </row>
    <row r="61" spans="1:5" s="1" customFormat="1" ht="32.1" customHeight="1" x14ac:dyDescent="0.2">
      <c r="A61" s="29" t="s">
        <v>78</v>
      </c>
      <c r="B61" s="32"/>
      <c r="C61" s="31"/>
      <c r="D61" s="31"/>
      <c r="E61" s="31"/>
    </row>
    <row r="62" spans="1:5" s="1" customFormat="1" ht="34.5" customHeight="1" x14ac:dyDescent="0.2">
      <c r="A62" s="29" t="s">
        <v>79</v>
      </c>
      <c r="B62" s="28"/>
      <c r="C62" s="31"/>
      <c r="D62" s="31"/>
      <c r="E62" s="31"/>
    </row>
    <row r="63" spans="1:5" s="1" customFormat="1" ht="32.1" customHeight="1" x14ac:dyDescent="0.2">
      <c r="A63" s="29" t="s">
        <v>80</v>
      </c>
      <c r="B63" s="28"/>
      <c r="C63" s="31"/>
      <c r="D63" s="31"/>
      <c r="E63" s="31"/>
    </row>
    <row r="64" spans="1:5" s="2" customFormat="1" ht="32.1" customHeight="1" x14ac:dyDescent="0.2">
      <c r="A64" s="29" t="s">
        <v>81</v>
      </c>
      <c r="B64" s="28"/>
      <c r="C64" s="31"/>
      <c r="D64" s="31"/>
      <c r="E64" s="31"/>
    </row>
    <row r="65" spans="1:5" s="2" customFormat="1" ht="32.1" customHeight="1" x14ac:dyDescent="0.2">
      <c r="A65" s="29" t="s">
        <v>101</v>
      </c>
      <c r="B65" s="28"/>
      <c r="C65" s="31"/>
      <c r="D65" s="31"/>
      <c r="E65" s="31"/>
    </row>
    <row r="66" spans="1:5" s="2" customFormat="1" ht="32.1" customHeight="1" x14ac:dyDescent="0.2">
      <c r="A66" s="29" t="s">
        <v>102</v>
      </c>
      <c r="B66" s="28"/>
      <c r="C66" s="31"/>
      <c r="D66" s="31"/>
      <c r="E66" s="31"/>
    </row>
    <row r="67" spans="1:5" s="1" customFormat="1" ht="32.1" customHeight="1" x14ac:dyDescent="0.2">
      <c r="A67" s="10" t="s">
        <v>82</v>
      </c>
      <c r="B67" s="11" t="s">
        <v>128</v>
      </c>
      <c r="C67" s="13"/>
      <c r="D67" s="13">
        <f>SUM(D68,D93)</f>
        <v>18700</v>
      </c>
      <c r="E67" s="13">
        <f>SUM(E68,E93)</f>
        <v>11500</v>
      </c>
    </row>
    <row r="68" spans="1:5" s="1" customFormat="1" ht="31.5" x14ac:dyDescent="0.2">
      <c r="A68" s="21" t="s">
        <v>83</v>
      </c>
      <c r="B68" s="22" t="s">
        <v>20</v>
      </c>
      <c r="C68" s="14"/>
      <c r="D68" s="14">
        <f>SUM(D69,D75,D81,D87)</f>
        <v>13600</v>
      </c>
      <c r="E68" s="14">
        <f>SUM(E69,E75,E81,E87)</f>
        <v>7400</v>
      </c>
    </row>
    <row r="69" spans="1:5" s="2" customFormat="1" ht="48" customHeight="1" x14ac:dyDescent="0.25">
      <c r="A69" s="8" t="s">
        <v>84</v>
      </c>
      <c r="B69" s="9" t="s">
        <v>155</v>
      </c>
      <c r="C69" s="12"/>
      <c r="D69" s="12">
        <f>SUM(D70:D74)</f>
        <v>6000</v>
      </c>
      <c r="E69" s="12">
        <f>SUM(E70:E74)</f>
        <v>3000</v>
      </c>
    </row>
    <row r="70" spans="1:5" s="1" customFormat="1" ht="48" customHeight="1" x14ac:dyDescent="0.2">
      <c r="A70" s="29" t="s">
        <v>86</v>
      </c>
      <c r="B70" s="28" t="s">
        <v>173</v>
      </c>
      <c r="C70" s="31"/>
      <c r="D70" s="31">
        <v>6000</v>
      </c>
      <c r="E70" s="31">
        <v>3000</v>
      </c>
    </row>
    <row r="71" spans="1:5" s="1" customFormat="1" ht="32.1" customHeight="1" x14ac:dyDescent="0.2">
      <c r="A71" s="29" t="s">
        <v>87</v>
      </c>
      <c r="B71" s="28"/>
      <c r="C71" s="31"/>
      <c r="D71" s="31"/>
      <c r="E71" s="31"/>
    </row>
    <row r="72" spans="1:5" s="1" customFormat="1" ht="32.1" customHeight="1" x14ac:dyDescent="0.2">
      <c r="A72" s="29" t="s">
        <v>88</v>
      </c>
      <c r="B72" s="28"/>
      <c r="C72" s="31"/>
      <c r="D72" s="31"/>
      <c r="E72" s="31"/>
    </row>
    <row r="73" spans="1:5" s="1" customFormat="1" ht="32.1" customHeight="1" x14ac:dyDescent="0.2">
      <c r="A73" s="29" t="s">
        <v>89</v>
      </c>
      <c r="B73" s="28"/>
      <c r="C73" s="31"/>
      <c r="D73" s="31"/>
      <c r="E73" s="31"/>
    </row>
    <row r="74" spans="1:5" s="1" customFormat="1" ht="32.1" customHeight="1" x14ac:dyDescent="0.2">
      <c r="A74" s="29" t="s">
        <v>90</v>
      </c>
      <c r="B74" s="28"/>
      <c r="C74" s="31"/>
      <c r="D74" s="31"/>
      <c r="E74" s="31"/>
    </row>
    <row r="75" spans="1:5" s="1" customFormat="1" ht="48" customHeight="1" x14ac:dyDescent="0.25">
      <c r="A75" s="8" t="s">
        <v>85</v>
      </c>
      <c r="B75" s="9" t="s">
        <v>116</v>
      </c>
      <c r="C75" s="12"/>
      <c r="D75" s="12">
        <f>SUM(D76:D80)</f>
        <v>3500</v>
      </c>
      <c r="E75" s="12">
        <f>SUM(E76:E80)</f>
        <v>2000</v>
      </c>
    </row>
    <row r="76" spans="1:5" s="1" customFormat="1" ht="32.1" customHeight="1" x14ac:dyDescent="0.2">
      <c r="A76" s="29" t="s">
        <v>91</v>
      </c>
      <c r="B76" s="28" t="s">
        <v>174</v>
      </c>
      <c r="C76" s="31"/>
      <c r="D76" s="31">
        <v>3500</v>
      </c>
      <c r="E76" s="31">
        <v>2000</v>
      </c>
    </row>
    <row r="77" spans="1:5" s="1" customFormat="1" ht="32.1" customHeight="1" x14ac:dyDescent="0.2">
      <c r="A77" s="29" t="s">
        <v>92</v>
      </c>
      <c r="B77" s="28"/>
      <c r="C77" s="31"/>
      <c r="D77" s="31"/>
      <c r="E77" s="31"/>
    </row>
    <row r="78" spans="1:5" s="1" customFormat="1" ht="32.1" customHeight="1" x14ac:dyDescent="0.2">
      <c r="A78" s="29" t="s">
        <v>93</v>
      </c>
      <c r="B78" s="28"/>
      <c r="C78" s="31"/>
      <c r="D78" s="31"/>
      <c r="E78" s="31"/>
    </row>
    <row r="79" spans="1:5" s="1" customFormat="1" ht="32.1" customHeight="1" x14ac:dyDescent="0.2">
      <c r="A79" s="29" t="s">
        <v>94</v>
      </c>
      <c r="B79" s="28"/>
      <c r="C79" s="31"/>
      <c r="D79" s="31"/>
      <c r="E79" s="31"/>
    </row>
    <row r="80" spans="1:5" ht="32.1" customHeight="1" x14ac:dyDescent="0.2">
      <c r="A80" s="29" t="s">
        <v>95</v>
      </c>
      <c r="B80" s="28"/>
      <c r="C80" s="31"/>
      <c r="D80" s="31"/>
      <c r="E80" s="31"/>
    </row>
    <row r="81" spans="1:5" ht="48" customHeight="1" x14ac:dyDescent="0.25">
      <c r="A81" s="8" t="s">
        <v>34</v>
      </c>
      <c r="B81" s="9" t="s">
        <v>156</v>
      </c>
      <c r="C81" s="12"/>
      <c r="D81" s="12">
        <f>SUM(D82:D86)</f>
        <v>3500</v>
      </c>
      <c r="E81" s="12">
        <f>SUM(E82:E86)</f>
        <v>2000</v>
      </c>
    </row>
    <row r="82" spans="1:5" ht="32.1" customHeight="1" x14ac:dyDescent="0.2">
      <c r="A82" s="29" t="s">
        <v>96</v>
      </c>
      <c r="B82" s="28" t="s">
        <v>175</v>
      </c>
      <c r="C82" s="31"/>
      <c r="D82" s="31">
        <v>3500</v>
      </c>
      <c r="E82" s="31">
        <v>2000</v>
      </c>
    </row>
    <row r="83" spans="1:5" ht="32.1" customHeight="1" x14ac:dyDescent="0.2">
      <c r="A83" s="29" t="s">
        <v>97</v>
      </c>
      <c r="B83" s="28"/>
      <c r="C83" s="31"/>
      <c r="D83" s="31"/>
      <c r="E83" s="31"/>
    </row>
    <row r="84" spans="1:5" ht="32.1" customHeight="1" x14ac:dyDescent="0.2">
      <c r="A84" s="29" t="s">
        <v>98</v>
      </c>
      <c r="B84" s="28"/>
      <c r="C84" s="31"/>
      <c r="D84" s="31"/>
      <c r="E84" s="31"/>
    </row>
    <row r="85" spans="1:5" ht="32.1" customHeight="1" x14ac:dyDescent="0.2">
      <c r="A85" s="29" t="s">
        <v>99</v>
      </c>
      <c r="B85" s="28"/>
      <c r="C85" s="31"/>
      <c r="D85" s="31"/>
      <c r="E85" s="31"/>
    </row>
    <row r="86" spans="1:5" ht="32.1" customHeight="1" x14ac:dyDescent="0.2">
      <c r="A86" s="29" t="s">
        <v>100</v>
      </c>
      <c r="B86" s="28"/>
      <c r="C86" s="31"/>
      <c r="D86" s="31"/>
      <c r="E86" s="31"/>
    </row>
    <row r="87" spans="1:5" ht="48" customHeight="1" x14ac:dyDescent="0.25">
      <c r="A87" s="8" t="s">
        <v>104</v>
      </c>
      <c r="B87" s="9" t="s">
        <v>157</v>
      </c>
      <c r="C87" s="12"/>
      <c r="D87" s="12">
        <f>SUM(D88:D92)</f>
        <v>600</v>
      </c>
      <c r="E87" s="12">
        <f>SUM(E88:E92)</f>
        <v>400</v>
      </c>
    </row>
    <row r="88" spans="1:5" ht="32.1" customHeight="1" x14ac:dyDescent="0.2">
      <c r="A88" s="29" t="s">
        <v>105</v>
      </c>
      <c r="B88" s="28" t="s">
        <v>140</v>
      </c>
      <c r="C88" s="31"/>
      <c r="D88" s="31">
        <v>600</v>
      </c>
      <c r="E88" s="31">
        <v>400</v>
      </c>
    </row>
    <row r="89" spans="1:5" ht="32.1" customHeight="1" x14ac:dyDescent="0.2">
      <c r="A89" s="29" t="s">
        <v>106</v>
      </c>
      <c r="B89" s="28"/>
      <c r="C89" s="31"/>
      <c r="D89" s="31"/>
      <c r="E89" s="31"/>
    </row>
    <row r="90" spans="1:5" ht="32.1" customHeight="1" x14ac:dyDescent="0.2">
      <c r="A90" s="29" t="s">
        <v>107</v>
      </c>
      <c r="B90" s="28"/>
      <c r="C90" s="31"/>
      <c r="D90" s="31"/>
      <c r="E90" s="31"/>
    </row>
    <row r="91" spans="1:5" ht="32.1" customHeight="1" x14ac:dyDescent="0.2">
      <c r="A91" s="29" t="s">
        <v>108</v>
      </c>
      <c r="B91" s="28"/>
      <c r="C91" s="31"/>
      <c r="D91" s="31"/>
      <c r="E91" s="31"/>
    </row>
    <row r="92" spans="1:5" ht="32.1" customHeight="1" x14ac:dyDescent="0.2">
      <c r="A92" s="29" t="s">
        <v>109</v>
      </c>
      <c r="B92" s="28"/>
      <c r="C92" s="31"/>
      <c r="D92" s="31"/>
      <c r="E92" s="31"/>
    </row>
    <row r="93" spans="1:5" ht="31.5" x14ac:dyDescent="0.2">
      <c r="A93" s="21" t="s">
        <v>110</v>
      </c>
      <c r="B93" s="22" t="s">
        <v>21</v>
      </c>
      <c r="C93" s="14"/>
      <c r="D93" s="14">
        <f>SUM(D94,D100,D104)</f>
        <v>5100</v>
      </c>
      <c r="E93" s="14">
        <f>SUM(E94,E100,E104)</f>
        <v>4100</v>
      </c>
    </row>
    <row r="94" spans="1:5" ht="48" customHeight="1" x14ac:dyDescent="0.25">
      <c r="A94" s="8" t="s">
        <v>111</v>
      </c>
      <c r="B94" s="9" t="s">
        <v>158</v>
      </c>
      <c r="C94" s="12"/>
      <c r="D94" s="12">
        <f>SUM(D95:D99)</f>
        <v>3600</v>
      </c>
      <c r="E94" s="12">
        <f>SUM(E95:E99)</f>
        <v>3000</v>
      </c>
    </row>
    <row r="95" spans="1:5" ht="32.1" customHeight="1" x14ac:dyDescent="0.2">
      <c r="A95" s="29" t="s">
        <v>0</v>
      </c>
      <c r="B95" s="28" t="s">
        <v>176</v>
      </c>
      <c r="C95" s="31"/>
      <c r="D95" s="31">
        <v>3600</v>
      </c>
      <c r="E95" s="31">
        <v>3000</v>
      </c>
    </row>
    <row r="96" spans="1:5" ht="32.1" customHeight="1" x14ac:dyDescent="0.2">
      <c r="A96" s="29" t="s">
        <v>1</v>
      </c>
      <c r="B96" s="28"/>
      <c r="C96" s="31"/>
      <c r="D96" s="31"/>
      <c r="E96" s="31"/>
    </row>
    <row r="97" spans="1:5" ht="32.1" customHeight="1" x14ac:dyDescent="0.2">
      <c r="A97" s="29" t="s">
        <v>2</v>
      </c>
      <c r="B97" s="28"/>
      <c r="C97" s="31"/>
      <c r="D97" s="31"/>
      <c r="E97" s="31"/>
    </row>
    <row r="98" spans="1:5" ht="32.1" customHeight="1" x14ac:dyDescent="0.2">
      <c r="A98" s="29" t="s">
        <v>3</v>
      </c>
      <c r="B98" s="28"/>
      <c r="C98" s="31"/>
      <c r="D98" s="31"/>
      <c r="E98" s="31"/>
    </row>
    <row r="99" spans="1:5" ht="32.1" customHeight="1" x14ac:dyDescent="0.2">
      <c r="A99" s="29" t="s">
        <v>4</v>
      </c>
      <c r="B99" s="28"/>
      <c r="C99" s="31"/>
      <c r="D99" s="31"/>
      <c r="E99" s="31"/>
    </row>
    <row r="100" spans="1:5" ht="48" customHeight="1" x14ac:dyDescent="0.25">
      <c r="A100" s="8" t="s">
        <v>112</v>
      </c>
      <c r="B100" s="9" t="s">
        <v>159</v>
      </c>
      <c r="C100" s="12"/>
      <c r="D100" s="12">
        <f>SUM(D101:D103)</f>
        <v>1000</v>
      </c>
      <c r="E100" s="12">
        <f>SUM(E101:E103)</f>
        <v>800</v>
      </c>
    </row>
    <row r="101" spans="1:5" ht="32.1" customHeight="1" x14ac:dyDescent="0.2">
      <c r="A101" s="29" t="s">
        <v>5</v>
      </c>
      <c r="B101" s="28" t="s">
        <v>177</v>
      </c>
      <c r="C101" s="31"/>
      <c r="D101" s="31">
        <v>1000</v>
      </c>
      <c r="E101" s="31">
        <v>800</v>
      </c>
    </row>
    <row r="102" spans="1:5" ht="32.1" customHeight="1" x14ac:dyDescent="0.2">
      <c r="A102" s="29" t="s">
        <v>6</v>
      </c>
      <c r="B102" s="28"/>
      <c r="C102" s="31"/>
      <c r="D102" s="31"/>
      <c r="E102" s="31"/>
    </row>
    <row r="103" spans="1:5" ht="32.1" customHeight="1" x14ac:dyDescent="0.2">
      <c r="A103" s="29" t="s">
        <v>7</v>
      </c>
      <c r="B103" s="28"/>
      <c r="C103" s="31"/>
      <c r="D103" s="31"/>
      <c r="E103" s="31"/>
    </row>
    <row r="104" spans="1:5" ht="48" customHeight="1" x14ac:dyDescent="0.25">
      <c r="A104" s="8" t="s">
        <v>8</v>
      </c>
      <c r="B104" s="9" t="s">
        <v>160</v>
      </c>
      <c r="C104" s="12"/>
      <c r="D104" s="12">
        <f>SUM(D105:D110)</f>
        <v>500</v>
      </c>
      <c r="E104" s="12">
        <f>SUM(E105:E110)</f>
        <v>300</v>
      </c>
    </row>
    <row r="105" spans="1:5" ht="32.1" customHeight="1" x14ac:dyDescent="0.2">
      <c r="A105" s="40" t="s">
        <v>9</v>
      </c>
      <c r="B105" s="28" t="s">
        <v>178</v>
      </c>
      <c r="C105" s="28"/>
      <c r="D105" s="31">
        <v>500</v>
      </c>
      <c r="E105" s="31">
        <v>300</v>
      </c>
    </row>
    <row r="106" spans="1:5" ht="32.1" customHeight="1" x14ac:dyDescent="0.2">
      <c r="A106" s="40" t="s">
        <v>11</v>
      </c>
      <c r="B106" s="28"/>
      <c r="C106" s="28"/>
      <c r="D106" s="31"/>
      <c r="E106" s="31"/>
    </row>
    <row r="107" spans="1:5" ht="32.1" customHeight="1" x14ac:dyDescent="0.2">
      <c r="A107" s="40" t="s">
        <v>10</v>
      </c>
      <c r="B107" s="28"/>
      <c r="C107" s="28"/>
      <c r="D107" s="31"/>
      <c r="E107" s="31"/>
    </row>
    <row r="108" spans="1:5" ht="32.1" customHeight="1" x14ac:dyDescent="0.2">
      <c r="A108" s="40" t="s">
        <v>12</v>
      </c>
      <c r="B108" s="28"/>
      <c r="C108" s="28"/>
      <c r="D108" s="31"/>
      <c r="E108" s="31"/>
    </row>
    <row r="109" spans="1:5" ht="32.1" customHeight="1" x14ac:dyDescent="0.2">
      <c r="A109" s="40" t="s">
        <v>13</v>
      </c>
      <c r="B109" s="28"/>
      <c r="C109" s="28"/>
      <c r="D109" s="31"/>
      <c r="E109" s="31"/>
    </row>
    <row r="110" spans="1:5" ht="32.1" customHeight="1" x14ac:dyDescent="0.2">
      <c r="A110" s="40" t="s">
        <v>14</v>
      </c>
      <c r="B110" s="28"/>
      <c r="C110" s="28"/>
      <c r="D110" s="31"/>
      <c r="E110" s="31"/>
    </row>
    <row r="111" spans="1:5" ht="30" customHeight="1" x14ac:dyDescent="0.2">
      <c r="A111" s="61" t="s">
        <v>181</v>
      </c>
      <c r="B111" s="62"/>
      <c r="C111" s="63"/>
      <c r="D111" s="16">
        <f>SUM(D7,D67)</f>
        <v>55050</v>
      </c>
      <c r="E111" s="16">
        <f>SUM(E7,E67)</f>
        <v>34550</v>
      </c>
    </row>
    <row r="112" spans="1:5" ht="30" customHeight="1" x14ac:dyDescent="0.2">
      <c r="A112" s="61" t="s">
        <v>15</v>
      </c>
      <c r="B112" s="62"/>
      <c r="C112" s="62"/>
      <c r="D112" s="63"/>
      <c r="E112" s="16">
        <f>E111/D111*100</f>
        <v>62.76112624886467</v>
      </c>
    </row>
    <row r="113" spans="1:9" ht="32.1" customHeight="1" x14ac:dyDescent="0.2">
      <c r="A113" s="64" t="s">
        <v>182</v>
      </c>
      <c r="B113" s="65"/>
      <c r="C113" s="65"/>
      <c r="D113" s="66"/>
      <c r="E113" s="24">
        <f>D111-E111</f>
        <v>20500</v>
      </c>
    </row>
    <row r="114" spans="1:9" ht="11.25" customHeight="1" x14ac:dyDescent="0.2">
      <c r="A114" s="15"/>
      <c r="B114" s="15"/>
      <c r="C114" s="15"/>
      <c r="D114" s="17"/>
      <c r="E114" s="23"/>
    </row>
    <row r="115" spans="1:9" ht="30" customHeight="1" x14ac:dyDescent="0.2">
      <c r="A115" s="61" t="s">
        <v>129</v>
      </c>
      <c r="B115" s="62"/>
      <c r="C115" s="62"/>
      <c r="D115" s="16">
        <f>D67/D111*100</f>
        <v>33.969118982742962</v>
      </c>
      <c r="E115" s="16">
        <f>E67/E111*100</f>
        <v>33.285094066570188</v>
      </c>
    </row>
    <row r="116" spans="1:9" ht="30" customHeight="1" x14ac:dyDescent="0.2">
      <c r="A116" s="58" t="s">
        <v>130</v>
      </c>
      <c r="B116" s="59"/>
      <c r="C116" s="60"/>
      <c r="D116" s="46">
        <f>D68/D111*100</f>
        <v>24.704813805631247</v>
      </c>
      <c r="E116" s="46">
        <f>E68/E111*100</f>
        <v>21.418234442836471</v>
      </c>
    </row>
    <row r="117" spans="1:9" ht="15" customHeight="1" x14ac:dyDescent="0.2">
      <c r="E117" s="23"/>
    </row>
    <row r="118" spans="1:9" ht="15" customHeight="1" x14ac:dyDescent="0.2">
      <c r="E118" s="23"/>
    </row>
    <row r="119" spans="1:9" ht="32.1" customHeight="1" x14ac:dyDescent="0.2">
      <c r="A119" s="20" t="s">
        <v>16</v>
      </c>
      <c r="B119" s="38" t="s">
        <v>124</v>
      </c>
      <c r="C119" s="37" t="s">
        <v>179</v>
      </c>
      <c r="D119" s="18"/>
      <c r="E119" s="23"/>
    </row>
    <row r="120" spans="1:9" ht="20.100000000000001" customHeight="1" x14ac:dyDescent="0.25">
      <c r="A120" s="25" t="s">
        <v>37</v>
      </c>
      <c r="B120" s="26" t="s">
        <v>122</v>
      </c>
      <c r="C120" s="27">
        <f>SUM(C121:C123)</f>
        <v>12500</v>
      </c>
      <c r="D120" s="51" t="s">
        <v>127</v>
      </c>
      <c r="E120" s="52"/>
    </row>
    <row r="121" spans="1:9" ht="20.100000000000001" customHeight="1" x14ac:dyDescent="0.25">
      <c r="A121" s="33" t="s">
        <v>38</v>
      </c>
      <c r="B121" s="34" t="s">
        <v>131</v>
      </c>
      <c r="C121" s="47">
        <v>5000</v>
      </c>
      <c r="D121" s="51"/>
      <c r="E121" s="52"/>
    </row>
    <row r="122" spans="1:9" ht="20.100000000000001" customHeight="1" x14ac:dyDescent="0.25">
      <c r="A122" s="33" t="s">
        <v>43</v>
      </c>
      <c r="B122" s="34" t="s">
        <v>132</v>
      </c>
      <c r="C122" s="47">
        <v>7500</v>
      </c>
      <c r="D122" s="56" t="s">
        <v>146</v>
      </c>
      <c r="E122" s="57"/>
    </row>
    <row r="123" spans="1:9" ht="20.100000000000001" customHeight="1" x14ac:dyDescent="0.25">
      <c r="A123" s="33" t="s">
        <v>125</v>
      </c>
      <c r="B123" s="43"/>
      <c r="C123" s="47"/>
      <c r="D123" s="39"/>
      <c r="E123" s="39"/>
    </row>
    <row r="124" spans="1:9" ht="20.100000000000001" customHeight="1" x14ac:dyDescent="0.25">
      <c r="A124" s="25" t="s">
        <v>48</v>
      </c>
      <c r="B124" s="26" t="s">
        <v>121</v>
      </c>
      <c r="C124" s="41">
        <f>SUM(C125:C127)</f>
        <v>7000</v>
      </c>
      <c r="E124" s="23"/>
      <c r="G124" s="5"/>
      <c r="H124" s="5"/>
      <c r="I124" s="5"/>
    </row>
    <row r="125" spans="1:9" ht="20.100000000000001" customHeight="1" x14ac:dyDescent="0.25">
      <c r="A125" s="33" t="s">
        <v>49</v>
      </c>
      <c r="B125" s="34" t="s">
        <v>133</v>
      </c>
      <c r="C125" s="47">
        <v>7000</v>
      </c>
      <c r="E125" s="23"/>
      <c r="G125" s="5"/>
      <c r="H125" s="45"/>
      <c r="I125" s="5"/>
    </row>
    <row r="126" spans="1:9" ht="20.100000000000001" customHeight="1" x14ac:dyDescent="0.25">
      <c r="A126" s="33" t="s">
        <v>50</v>
      </c>
      <c r="B126" s="34" t="s">
        <v>134</v>
      </c>
      <c r="C126" s="44"/>
      <c r="D126" s="51" t="s">
        <v>113</v>
      </c>
      <c r="E126" s="52"/>
      <c r="G126" s="5"/>
      <c r="H126" s="45"/>
      <c r="I126" s="5"/>
    </row>
    <row r="127" spans="1:9" ht="20.100000000000001" customHeight="1" x14ac:dyDescent="0.25">
      <c r="A127" s="33" t="s">
        <v>51</v>
      </c>
      <c r="B127" s="43"/>
      <c r="C127" s="44"/>
      <c r="D127" s="51"/>
      <c r="E127" s="52"/>
      <c r="G127" s="5"/>
      <c r="H127" s="35"/>
      <c r="I127" s="5"/>
    </row>
    <row r="128" spans="1:9" ht="20.100000000000001" customHeight="1" x14ac:dyDescent="0.25">
      <c r="A128" s="25" t="s">
        <v>24</v>
      </c>
      <c r="B128" s="26" t="s">
        <v>120</v>
      </c>
      <c r="C128" s="41">
        <f>SUM(C129:C131)</f>
        <v>0</v>
      </c>
      <c r="D128" s="51"/>
      <c r="E128" s="52"/>
      <c r="G128" s="5"/>
      <c r="H128" s="35"/>
      <c r="I128" s="5"/>
    </row>
    <row r="129" spans="1:9" ht="20.100000000000001" customHeight="1" x14ac:dyDescent="0.25">
      <c r="A129" s="33" t="s">
        <v>25</v>
      </c>
      <c r="B129" s="34" t="s">
        <v>135</v>
      </c>
      <c r="C129" s="44"/>
      <c r="D129" s="53" t="s">
        <v>117</v>
      </c>
      <c r="E129" s="54"/>
      <c r="G129" s="5"/>
      <c r="H129" s="5"/>
      <c r="I129" s="5"/>
    </row>
    <row r="130" spans="1:9" ht="20.100000000000001" customHeight="1" x14ac:dyDescent="0.25">
      <c r="A130" s="33" t="s">
        <v>67</v>
      </c>
      <c r="B130" s="34" t="s">
        <v>136</v>
      </c>
      <c r="C130" s="44"/>
      <c r="D130" s="53"/>
      <c r="E130" s="54"/>
      <c r="G130" s="5"/>
      <c r="H130" s="5"/>
      <c r="I130" s="5"/>
    </row>
    <row r="131" spans="1:9" ht="20.100000000000001" customHeight="1" x14ac:dyDescent="0.25">
      <c r="A131" s="33" t="s">
        <v>73</v>
      </c>
      <c r="B131" s="43"/>
      <c r="C131" s="44"/>
      <c r="D131" s="53"/>
      <c r="E131" s="54"/>
    </row>
    <row r="132" spans="1:9" ht="20.100000000000001" customHeight="1" x14ac:dyDescent="0.25">
      <c r="A132" s="25" t="s">
        <v>83</v>
      </c>
      <c r="B132" s="26" t="s">
        <v>123</v>
      </c>
      <c r="C132" s="41">
        <f>SUM(C133:C135)</f>
        <v>1000</v>
      </c>
      <c r="E132" s="23"/>
    </row>
    <row r="133" spans="1:9" ht="20.100000000000001" customHeight="1" x14ac:dyDescent="0.25">
      <c r="A133" s="33" t="s">
        <v>84</v>
      </c>
      <c r="B133" s="34" t="s">
        <v>137</v>
      </c>
      <c r="C133" s="47">
        <v>1000</v>
      </c>
      <c r="E133" s="23"/>
    </row>
    <row r="134" spans="1:9" ht="20.100000000000001" customHeight="1" x14ac:dyDescent="0.25">
      <c r="A134" s="33" t="s">
        <v>85</v>
      </c>
      <c r="B134" s="34" t="s">
        <v>138</v>
      </c>
      <c r="C134" s="47"/>
      <c r="D134" s="56" t="s">
        <v>126</v>
      </c>
      <c r="E134" s="57"/>
    </row>
    <row r="135" spans="1:9" ht="20.100000000000001" customHeight="1" x14ac:dyDescent="0.25">
      <c r="A135" s="33" t="s">
        <v>34</v>
      </c>
      <c r="B135" s="34" t="s">
        <v>139</v>
      </c>
      <c r="C135" s="47"/>
      <c r="E135" s="23"/>
    </row>
    <row r="136" spans="1:9" ht="26.25" customHeight="1" x14ac:dyDescent="0.2">
      <c r="A136" s="19"/>
      <c r="B136" s="36" t="s">
        <v>180</v>
      </c>
      <c r="C136" s="42">
        <f>SUM(C120,C124,C128,C132)</f>
        <v>20500</v>
      </c>
    </row>
    <row r="139" spans="1:9" ht="23.25" customHeight="1" x14ac:dyDescent="0.3">
      <c r="A139" s="69" t="s">
        <v>22</v>
      </c>
      <c r="B139" s="69"/>
      <c r="C139" s="69"/>
      <c r="D139" s="69"/>
      <c r="E139" s="69"/>
    </row>
    <row r="140" spans="1:9" ht="66" customHeight="1" x14ac:dyDescent="0.2">
      <c r="A140" s="68" t="s">
        <v>141</v>
      </c>
      <c r="B140" s="68"/>
      <c r="C140" s="68"/>
      <c r="D140" s="68"/>
      <c r="E140" s="68"/>
    </row>
    <row r="141" spans="1:9" ht="72.75" customHeight="1" x14ac:dyDescent="0.2">
      <c r="A141" s="68" t="s">
        <v>144</v>
      </c>
      <c r="B141" s="68"/>
      <c r="C141" s="68"/>
      <c r="D141" s="68"/>
      <c r="E141" s="68"/>
    </row>
    <row r="142" spans="1:9" ht="18.75" customHeight="1" x14ac:dyDescent="0.3">
      <c r="A142" s="67" t="s">
        <v>162</v>
      </c>
      <c r="B142" s="67"/>
      <c r="C142" s="67"/>
      <c r="D142" s="67"/>
      <c r="E142" s="67"/>
    </row>
  </sheetData>
  <mergeCells count="23">
    <mergeCell ref="A142:E142"/>
    <mergeCell ref="D130:E130"/>
    <mergeCell ref="A141:E141"/>
    <mergeCell ref="D131:E131"/>
    <mergeCell ref="D134:E134"/>
    <mergeCell ref="A139:E139"/>
    <mergeCell ref="A140:E140"/>
    <mergeCell ref="D129:E129"/>
    <mergeCell ref="A5:E5"/>
    <mergeCell ref="D127:E127"/>
    <mergeCell ref="D128:E128"/>
    <mergeCell ref="D122:E122"/>
    <mergeCell ref="D120:E121"/>
    <mergeCell ref="A116:C116"/>
    <mergeCell ref="A111:C111"/>
    <mergeCell ref="A112:D112"/>
    <mergeCell ref="A113:D113"/>
    <mergeCell ref="A115:C115"/>
    <mergeCell ref="A1:E1"/>
    <mergeCell ref="A3:E3"/>
    <mergeCell ref="A4:E4"/>
    <mergeCell ref="A2:E2"/>
    <mergeCell ref="D126:E126"/>
  </mergeCells>
  <phoneticPr fontId="18" type="noConversion"/>
  <printOptions horizontalCentered="1"/>
  <pageMargins left="0.31496062992125984" right="0.15748031496062992" top="0.31496062992125984" bottom="0.23622047244094491" header="0.31496062992125984" footer="0.31496062992125984"/>
  <pageSetup paperSize="9" scale="68" orientation="landscape" horizontalDpi="300" verticalDpi="300" r:id="rId1"/>
  <headerFooter alignWithMargins="0"/>
  <rowBreaks count="6" manualBreakCount="6">
    <brk id="21" max="4" man="1"/>
    <brk id="40" max="4" man="1"/>
    <brk id="55" max="4" man="1"/>
    <brk id="66" max="16383" man="1"/>
    <brk id="86" max="4" man="1"/>
    <brk id="11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proračun za 2023.</vt:lpstr>
      <vt:lpstr>'Obrazac proračun za 2023.'!Podrucje_ispisa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Grad Rovinj-Rovigno</cp:lastModifiedBy>
  <cp:lastPrinted>2020-04-03T11:35:25Z</cp:lastPrinted>
  <dcterms:created xsi:type="dcterms:W3CDTF">2013-01-21T15:30:15Z</dcterms:created>
  <dcterms:modified xsi:type="dcterms:W3CDTF">2023-02-21T12:05:04Z</dcterms:modified>
</cp:coreProperties>
</file>